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787E137D-651A-4FC4-B44A-8614F2672D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PB_Tune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I84" i="1" l="1"/>
  <c r="I66" i="1"/>
  <c r="I72" i="1"/>
  <c r="I71" i="1"/>
  <c r="I70" i="1"/>
  <c r="I69" i="1"/>
  <c r="I68" i="1"/>
  <c r="I63" i="1"/>
  <c r="I64" i="1" s="1"/>
  <c r="I56" i="1"/>
  <c r="I55" i="1"/>
  <c r="I51" i="1"/>
  <c r="I54" i="1"/>
  <c r="I53" i="1"/>
  <c r="I50" i="1"/>
  <c r="I49" i="1"/>
  <c r="I30" i="1"/>
  <c r="I35" i="1"/>
  <c r="I34" i="1"/>
  <c r="I33" i="1"/>
  <c r="I32" i="1"/>
  <c r="I29" i="1"/>
  <c r="I27" i="1"/>
  <c r="I25" i="1"/>
  <c r="I24" i="1"/>
  <c r="I22" i="1"/>
  <c r="I21" i="1"/>
  <c r="I19" i="1"/>
  <c r="I18" i="1"/>
  <c r="I17" i="1"/>
  <c r="I16" i="1"/>
  <c r="I15" i="1"/>
  <c r="I14" i="1"/>
  <c r="I13" i="1"/>
  <c r="I11" i="1"/>
  <c r="I10" i="1"/>
  <c r="I38" i="1" l="1"/>
  <c r="I73" i="1"/>
  <c r="I57" i="1"/>
  <c r="I40" i="1"/>
  <c r="I42" i="1" s="1"/>
  <c r="I75" i="1" l="1"/>
  <c r="I86" i="1" s="1"/>
</calcChain>
</file>

<file path=xl/sharedStrings.xml><?xml version="1.0" encoding="utf-8"?>
<sst xmlns="http://schemas.openxmlformats.org/spreadsheetml/2006/main" count="132" uniqueCount="81">
  <si>
    <t>JUSTIFICAÇÃO DE PREÇO BASE</t>
  </si>
  <si>
    <t>PARA PONTO VIII - TÚNEIS DO ANEXO II DA PORTARIA Nº 701H</t>
  </si>
  <si>
    <t>ESTUDOS E PROJETOS</t>
  </si>
  <si>
    <t>Item</t>
  </si>
  <si>
    <t>Engenheiro Senior</t>
  </si>
  <si>
    <t>Quantidade</t>
  </si>
  <si>
    <t>Valor unitário</t>
  </si>
  <si>
    <t>Engenheiro Projetista</t>
  </si>
  <si>
    <t>Desenhador</t>
  </si>
  <si>
    <t>Total Parcial</t>
  </si>
  <si>
    <t>Observações</t>
  </si>
  <si>
    <t>un</t>
  </si>
  <si>
    <t>Coordenação do Projeto</t>
  </si>
  <si>
    <t>Coordenação Geral</t>
  </si>
  <si>
    <t>Coordenação Técnica</t>
  </si>
  <si>
    <t>1 - Projeto geotécnico-estrutural</t>
  </si>
  <si>
    <t>1.1 - Análise Glocal - Traçado em planta e perfil</t>
  </si>
  <si>
    <t>1.2 - Zonamento geotécnico</t>
  </si>
  <si>
    <t>1.3 - Método Construtivo e suporte primário</t>
  </si>
  <si>
    <t>1.4 - Projeto de Tratamento do maciço</t>
  </si>
  <si>
    <t>1.5 - Dimensionamento / Emboquilhamentos</t>
  </si>
  <si>
    <t>1.6 - Dimensionamento do revestimento definitivo</t>
  </si>
  <si>
    <t>1.7 - Dimensionamento dos equipamentos de segurança e controlo</t>
  </si>
  <si>
    <t>2 - Estudo geológico-geotécnico</t>
  </si>
  <si>
    <t>2.1 - Estudo geológico-geotécnico</t>
  </si>
  <si>
    <t>2.2 - Programa de prospeção complementar (quando aplicável)</t>
  </si>
  <si>
    <t>3 - Estudo hidráulico</t>
  </si>
  <si>
    <t>3.1 - Estudo hidráulico</t>
  </si>
  <si>
    <t>3.2 - Projeto de impermeabilização e drenagem</t>
  </si>
  <si>
    <t>4 - Plano de observação do comportamento estrutural e de controlo de geometria</t>
  </si>
  <si>
    <t>4.1 - Plano de instrumentação para a fase de construção e operação</t>
  </si>
  <si>
    <t>6 - Outros</t>
  </si>
  <si>
    <t>6.1 - Obras de contenção associadas aos emboquilhamentos</t>
  </si>
  <si>
    <t>ACRESCIMO POR ENCARGOS DE ESTRUTURA (XX%)</t>
  </si>
  <si>
    <t>ESTUDOS COMPLEMENTARES</t>
  </si>
  <si>
    <t>VG</t>
  </si>
  <si>
    <t>TRABALHOS AUXILIARES</t>
  </si>
  <si>
    <t>ha</t>
  </si>
  <si>
    <t>Transporte, montagem e desmonte do estaleiro e equipamento para a realização da prospeção</t>
  </si>
  <si>
    <t>Sondagens e ensaios "in situ"</t>
  </si>
  <si>
    <t>a) Mudanças de sonda (o nº de mudanças é igual ao número de sondagens)</t>
  </si>
  <si>
    <t>b) Sondagens à rotação</t>
  </si>
  <si>
    <t>c) Sondagens à percussão ou a trado</t>
  </si>
  <si>
    <t>d) Ensaios de penetração dinâmica normalizada, SPT</t>
  </si>
  <si>
    <t>e) Outros</t>
  </si>
  <si>
    <t>metro</t>
  </si>
  <si>
    <t>SUB-TOTAL (12)</t>
  </si>
  <si>
    <t>OUTROS ENCARGOS</t>
  </si>
  <si>
    <t>TOTAL GLOBAL</t>
  </si>
  <si>
    <t>Seguro responsabilidade civil profissional</t>
  </si>
  <si>
    <t>h x dia</t>
  </si>
  <si>
    <t>5 - Análise de risco</t>
  </si>
  <si>
    <t xml:space="preserve">   5.2 - Avaliação de outros riscos em função do tipo de obra e âmbito de construção</t>
  </si>
  <si>
    <t xml:space="preserve">   5.1 - Avaliação de possíveis danos nas edificações adjacentes nas zonas urbanas</t>
  </si>
  <si>
    <t>6.3 - Serviços Afetados</t>
  </si>
  <si>
    <t>6.4 - Integração Paisagística</t>
  </si>
  <si>
    <t>6.2 - Obras de reforço de estruturas afectadas pela construção do túnel</t>
  </si>
  <si>
    <t>Levantamento a clássico da cartografia à escala adequada dos locais dos emboquilhamentos</t>
  </si>
  <si>
    <t xml:space="preserve"> </t>
  </si>
  <si>
    <t>Deslocações</t>
  </si>
  <si>
    <t>Garantias Bancárias ou seguros caução</t>
  </si>
  <si>
    <t>Taxas e Emolumentos</t>
  </si>
  <si>
    <t xml:space="preserve">SUB-TOTAL </t>
  </si>
  <si>
    <t>7 -  Modelo BIM de acordo com as especificações formuladas pelo Cliente</t>
  </si>
  <si>
    <t>7.1 -  Modelo BIM de acordo com as especificações formuladas pelo Cliente</t>
  </si>
  <si>
    <t>SUB-TOTAL (0 a 7)</t>
  </si>
  <si>
    <t>SUB-TOTAL (0 a 7) INCLUINDO OS ENCARGOS DE ESTRUTURA</t>
  </si>
  <si>
    <t>8 - Plano de Segurança e Saúde</t>
  </si>
  <si>
    <t>8.1 - Plano de Segurança e Saúde</t>
  </si>
  <si>
    <t>8.2 - Compilação Técnica</t>
  </si>
  <si>
    <t>9 - Estudo de Rentabilidade Económica (quando aplicável)</t>
  </si>
  <si>
    <t>10 - Estudos Ambientais</t>
  </si>
  <si>
    <t>10.1 - Estudo de Impacte Ambiental</t>
  </si>
  <si>
    <t>10.2 - Projeto de Medidas de Minimização</t>
  </si>
  <si>
    <t>10.3 - Processos ocupação RAN e REN</t>
  </si>
  <si>
    <t>11 - Plano de prevenção e gestão de resíduos de construção e demolição</t>
  </si>
  <si>
    <t>SUB-TOTAL (8 a 11)</t>
  </si>
  <si>
    <t>12- Topografia</t>
  </si>
  <si>
    <t>13 - Prospeção geotécnica</t>
  </si>
  <si>
    <t>SUB-TOTAL (13)</t>
  </si>
  <si>
    <t>TOTAL (0 a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</si>
</sst>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816]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4" borderId="37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10" fontId="6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vertical="center"/>
    </xf>
    <xf numFmtId="164" fontId="6" fillId="6" borderId="4" xfId="0" applyNumberFormat="1" applyFont="1" applyFill="1" applyBorder="1" applyAlignment="1">
      <alignment vertical="center"/>
    </xf>
    <xf numFmtId="164" fontId="0" fillId="6" borderId="5" xfId="0" applyNumberFormat="1" applyFont="1" applyFill="1" applyBorder="1" applyAlignment="1">
      <alignment vertical="center"/>
    </xf>
    <xf numFmtId="10" fontId="6" fillId="0" borderId="46" xfId="0" applyNumberFormat="1" applyFont="1" applyFill="1" applyBorder="1" applyAlignment="1">
      <alignment horizontal="center" vertical="center"/>
    </xf>
    <xf numFmtId="164" fontId="0" fillId="7" borderId="47" xfId="0" applyNumberFormat="1" applyFill="1" applyBorder="1" applyAlignment="1">
      <alignment horizontal="center" vertical="center"/>
    </xf>
    <xf numFmtId="164" fontId="0" fillId="0" borderId="48" xfId="0" applyNumberFormat="1" applyFill="1" applyBorder="1" applyAlignment="1">
      <alignment vertical="center"/>
    </xf>
    <xf numFmtId="164" fontId="0" fillId="7" borderId="47" xfId="0" applyNumberForma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right" vertical="center" wrapText="1"/>
    </xf>
    <xf numFmtId="164" fontId="0" fillId="8" borderId="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6" borderId="35" xfId="0" applyFont="1" applyFill="1" applyBorder="1" applyAlignment="1">
      <alignment vertical="center"/>
    </xf>
    <xf numFmtId="164" fontId="9" fillId="7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9" fillId="7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7" fillId="6" borderId="49" xfId="0" applyFont="1" applyFill="1" applyBorder="1" applyAlignment="1">
      <alignment horizontal="left" vertical="center" wrapText="1"/>
    </xf>
    <xf numFmtId="164" fontId="6" fillId="6" borderId="33" xfId="0" applyNumberFormat="1" applyFont="1" applyFill="1" applyBorder="1" applyAlignment="1">
      <alignment vertical="center"/>
    </xf>
    <xf numFmtId="164" fontId="5" fillId="4" borderId="5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37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workbookViewId="0"/>
  </sheetViews>
  <sheetFormatPr defaultColWidth="9.140625" defaultRowHeight="12.75" x14ac:dyDescent="0.2"/>
  <cols>
    <col min="1" max="1" width="56.85546875" style="1" customWidth="1"/>
    <col min="2" max="2" width="10" style="4" customWidth="1"/>
    <col min="3" max="8" width="12.7109375" style="1" customWidth="1"/>
    <col min="9" max="9" width="13.5703125" style="1" customWidth="1"/>
    <col min="10" max="10" width="2.5703125" style="1" customWidth="1"/>
    <col min="11" max="11" width="15.7109375" style="1" customWidth="1"/>
    <col min="12" max="12" width="1.28515625" style="1" customWidth="1"/>
    <col min="13" max="16384" width="9.140625" style="1"/>
  </cols>
  <sheetData>
    <row r="1" spans="1:11" ht="6" customHeight="1" x14ac:dyDescent="0.2"/>
    <row r="2" spans="1:11" ht="12.75" customHeight="1" x14ac:dyDescent="0.2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 customHeight="1" x14ac:dyDescent="0.2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5" spans="1:11" ht="18" customHeight="1" x14ac:dyDescent="0.2">
      <c r="A5" s="85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3.5" thickBot="1" x14ac:dyDescent="0.25"/>
    <row r="7" spans="1:11" s="3" customFormat="1" ht="18" customHeight="1" x14ac:dyDescent="0.25">
      <c r="A7" s="105" t="s">
        <v>3</v>
      </c>
      <c r="B7" s="107" t="s">
        <v>11</v>
      </c>
      <c r="C7" s="117" t="s">
        <v>4</v>
      </c>
      <c r="D7" s="118"/>
      <c r="E7" s="117" t="s">
        <v>7</v>
      </c>
      <c r="F7" s="118"/>
      <c r="G7" s="117" t="s">
        <v>8</v>
      </c>
      <c r="H7" s="118"/>
      <c r="I7" s="98" t="s">
        <v>9</v>
      </c>
      <c r="J7" s="13"/>
      <c r="K7" s="96" t="s">
        <v>10</v>
      </c>
    </row>
    <row r="8" spans="1:11" s="3" customFormat="1" ht="18" customHeight="1" thickBot="1" x14ac:dyDescent="0.3">
      <c r="A8" s="106"/>
      <c r="B8" s="108"/>
      <c r="C8" s="22" t="s">
        <v>5</v>
      </c>
      <c r="D8" s="22" t="s">
        <v>6</v>
      </c>
      <c r="E8" s="22" t="s">
        <v>5</v>
      </c>
      <c r="F8" s="22" t="s">
        <v>6</v>
      </c>
      <c r="G8" s="22" t="s">
        <v>5</v>
      </c>
      <c r="H8" s="22" t="s">
        <v>6</v>
      </c>
      <c r="I8" s="99"/>
      <c r="J8" s="13"/>
      <c r="K8" s="97"/>
    </row>
    <row r="9" spans="1:11" s="2" customFormat="1" ht="18" customHeight="1" x14ac:dyDescent="0.25">
      <c r="A9" s="27" t="s">
        <v>12</v>
      </c>
      <c r="B9" s="28"/>
      <c r="C9" s="31"/>
      <c r="D9" s="29"/>
      <c r="E9" s="29"/>
      <c r="F9" s="29"/>
      <c r="G9" s="29"/>
      <c r="H9" s="29"/>
      <c r="I9" s="32"/>
      <c r="J9" s="33"/>
      <c r="K9" s="30"/>
    </row>
    <row r="10" spans="1:11" s="2" customFormat="1" ht="18" customHeight="1" x14ac:dyDescent="0.25">
      <c r="A10" s="5" t="s">
        <v>13</v>
      </c>
      <c r="B10" s="6" t="s">
        <v>50</v>
      </c>
      <c r="C10" s="7"/>
      <c r="D10" s="7"/>
      <c r="E10" s="7"/>
      <c r="F10" s="7"/>
      <c r="G10" s="7"/>
      <c r="H10" s="7"/>
      <c r="I10" s="26">
        <f>+H10*G10+F10*E10+D10*C10</f>
        <v>0</v>
      </c>
      <c r="K10" s="10"/>
    </row>
    <row r="11" spans="1:11" s="2" customFormat="1" ht="18" customHeight="1" x14ac:dyDescent="0.25">
      <c r="A11" s="5" t="s">
        <v>14</v>
      </c>
      <c r="B11" s="6" t="s">
        <v>50</v>
      </c>
      <c r="C11" s="7"/>
      <c r="D11" s="7"/>
      <c r="E11" s="7"/>
      <c r="F11" s="7"/>
      <c r="G11" s="7"/>
      <c r="H11" s="7"/>
      <c r="I11" s="26">
        <f>+H11*G11+F11*E11+D11*C11</f>
        <v>0</v>
      </c>
      <c r="K11" s="10"/>
    </row>
    <row r="12" spans="1:11" s="2" customFormat="1" ht="18" customHeight="1" x14ac:dyDescent="0.25">
      <c r="A12" s="27" t="s">
        <v>15</v>
      </c>
      <c r="B12" s="28"/>
      <c r="C12" s="31"/>
      <c r="D12" s="29"/>
      <c r="E12" s="29"/>
      <c r="F12" s="29"/>
      <c r="G12" s="29"/>
      <c r="H12" s="29"/>
      <c r="I12" s="32"/>
      <c r="J12" s="33"/>
      <c r="K12" s="30"/>
    </row>
    <row r="13" spans="1:11" s="2" customFormat="1" ht="18" customHeight="1" x14ac:dyDescent="0.25">
      <c r="A13" s="17" t="s">
        <v>16</v>
      </c>
      <c r="B13" s="6" t="s">
        <v>50</v>
      </c>
      <c r="C13" s="7"/>
      <c r="D13" s="7"/>
      <c r="E13" s="7"/>
      <c r="F13" s="7"/>
      <c r="G13" s="7"/>
      <c r="H13" s="7"/>
      <c r="I13" s="26">
        <f t="shared" ref="I13:I19" si="0">+H13*G13+F13*E13+D13*C13</f>
        <v>0</v>
      </c>
      <c r="K13" s="10"/>
    </row>
    <row r="14" spans="1:11" s="2" customFormat="1" ht="18" customHeight="1" x14ac:dyDescent="0.25">
      <c r="A14" s="17" t="s">
        <v>17</v>
      </c>
      <c r="B14" s="6" t="s">
        <v>50</v>
      </c>
      <c r="C14" s="7"/>
      <c r="D14" s="7"/>
      <c r="E14" s="7"/>
      <c r="F14" s="7"/>
      <c r="G14" s="7"/>
      <c r="H14" s="7"/>
      <c r="I14" s="26">
        <f t="shared" si="0"/>
        <v>0</v>
      </c>
      <c r="K14" s="10"/>
    </row>
    <row r="15" spans="1:11" s="2" customFormat="1" ht="18" customHeight="1" x14ac:dyDescent="0.25">
      <c r="A15" s="17" t="s">
        <v>18</v>
      </c>
      <c r="B15" s="6" t="s">
        <v>50</v>
      </c>
      <c r="C15" s="7"/>
      <c r="D15" s="7"/>
      <c r="E15" s="7"/>
      <c r="F15" s="7"/>
      <c r="G15" s="7"/>
      <c r="H15" s="7"/>
      <c r="I15" s="26">
        <f t="shared" si="0"/>
        <v>0</v>
      </c>
      <c r="K15" s="10"/>
    </row>
    <row r="16" spans="1:11" s="2" customFormat="1" ht="18" customHeight="1" x14ac:dyDescent="0.25">
      <c r="A16" s="17" t="s">
        <v>19</v>
      </c>
      <c r="B16" s="6" t="s">
        <v>50</v>
      </c>
      <c r="C16" s="7"/>
      <c r="D16" s="7"/>
      <c r="E16" s="7"/>
      <c r="F16" s="7"/>
      <c r="G16" s="7"/>
      <c r="H16" s="7"/>
      <c r="I16" s="26">
        <f t="shared" si="0"/>
        <v>0</v>
      </c>
      <c r="K16" s="10"/>
    </row>
    <row r="17" spans="1:11" s="2" customFormat="1" ht="18" customHeight="1" x14ac:dyDescent="0.25">
      <c r="A17" s="17" t="s">
        <v>20</v>
      </c>
      <c r="B17" s="6" t="s">
        <v>50</v>
      </c>
      <c r="C17" s="7"/>
      <c r="D17" s="7"/>
      <c r="E17" s="7"/>
      <c r="F17" s="7"/>
      <c r="G17" s="7"/>
      <c r="H17" s="7"/>
      <c r="I17" s="26">
        <f t="shared" si="0"/>
        <v>0</v>
      </c>
      <c r="K17" s="10"/>
    </row>
    <row r="18" spans="1:11" s="2" customFormat="1" ht="18" customHeight="1" x14ac:dyDescent="0.25">
      <c r="A18" s="17" t="s">
        <v>21</v>
      </c>
      <c r="B18" s="6" t="s">
        <v>50</v>
      </c>
      <c r="C18" s="7"/>
      <c r="D18" s="7"/>
      <c r="E18" s="7"/>
      <c r="F18" s="7"/>
      <c r="G18" s="7"/>
      <c r="H18" s="7"/>
      <c r="I18" s="26">
        <f t="shared" si="0"/>
        <v>0</v>
      </c>
      <c r="K18" s="10"/>
    </row>
    <row r="19" spans="1:11" s="2" customFormat="1" ht="18" customHeight="1" x14ac:dyDescent="0.25">
      <c r="A19" s="17" t="s">
        <v>22</v>
      </c>
      <c r="B19" s="6" t="s">
        <v>50</v>
      </c>
      <c r="C19" s="7"/>
      <c r="D19" s="7"/>
      <c r="E19" s="7"/>
      <c r="F19" s="7"/>
      <c r="G19" s="7"/>
      <c r="H19" s="7"/>
      <c r="I19" s="26">
        <f t="shared" si="0"/>
        <v>0</v>
      </c>
      <c r="K19" s="10"/>
    </row>
    <row r="20" spans="1:11" s="2" customFormat="1" ht="18" customHeight="1" x14ac:dyDescent="0.25">
      <c r="A20" s="27" t="s">
        <v>23</v>
      </c>
      <c r="B20" s="28"/>
      <c r="C20" s="31"/>
      <c r="D20" s="29"/>
      <c r="E20" s="29"/>
      <c r="F20" s="29"/>
      <c r="G20" s="29"/>
      <c r="H20" s="29"/>
      <c r="I20" s="32"/>
      <c r="J20" s="33"/>
      <c r="K20" s="30"/>
    </row>
    <row r="21" spans="1:11" s="2" customFormat="1" ht="18" customHeight="1" x14ac:dyDescent="0.25">
      <c r="A21" s="17" t="s">
        <v>24</v>
      </c>
      <c r="B21" s="6" t="s">
        <v>50</v>
      </c>
      <c r="C21" s="7"/>
      <c r="D21" s="7"/>
      <c r="E21" s="7"/>
      <c r="F21" s="7"/>
      <c r="G21" s="7"/>
      <c r="H21" s="7"/>
      <c r="I21" s="26">
        <f>+H21*G21+F21*E21+D21*C21</f>
        <v>0</v>
      </c>
      <c r="K21" s="10"/>
    </row>
    <row r="22" spans="1:11" s="2" customFormat="1" ht="18" customHeight="1" x14ac:dyDescent="0.25">
      <c r="A22" s="17" t="s">
        <v>25</v>
      </c>
      <c r="B22" s="6" t="s">
        <v>50</v>
      </c>
      <c r="C22" s="7"/>
      <c r="D22" s="7"/>
      <c r="E22" s="7"/>
      <c r="F22" s="7"/>
      <c r="G22" s="7"/>
      <c r="H22" s="7"/>
      <c r="I22" s="26">
        <f>+H22*G22+F22*E22+D22*C22</f>
        <v>0</v>
      </c>
      <c r="K22" s="10"/>
    </row>
    <row r="23" spans="1:11" s="2" customFormat="1" ht="18" customHeight="1" x14ac:dyDescent="0.25">
      <c r="A23" s="27" t="s">
        <v>26</v>
      </c>
      <c r="B23" s="28"/>
      <c r="C23" s="31"/>
      <c r="D23" s="29"/>
      <c r="E23" s="29"/>
      <c r="F23" s="29"/>
      <c r="G23" s="29"/>
      <c r="H23" s="29"/>
      <c r="I23" s="32"/>
      <c r="J23" s="33"/>
      <c r="K23" s="30"/>
    </row>
    <row r="24" spans="1:11" s="2" customFormat="1" ht="18" customHeight="1" x14ac:dyDescent="0.25">
      <c r="A24" s="17" t="s">
        <v>27</v>
      </c>
      <c r="B24" s="6" t="s">
        <v>50</v>
      </c>
      <c r="C24" s="7"/>
      <c r="D24" s="7"/>
      <c r="E24" s="7"/>
      <c r="F24" s="7"/>
      <c r="G24" s="7"/>
      <c r="H24" s="7"/>
      <c r="I24" s="26">
        <f>+H24*G24+F24*E24+D24*C24</f>
        <v>0</v>
      </c>
      <c r="K24" s="10"/>
    </row>
    <row r="25" spans="1:11" s="2" customFormat="1" ht="18" customHeight="1" x14ac:dyDescent="0.25">
      <c r="A25" s="17" t="s">
        <v>28</v>
      </c>
      <c r="B25" s="6" t="s">
        <v>50</v>
      </c>
      <c r="C25" s="7"/>
      <c r="D25" s="7"/>
      <c r="E25" s="7"/>
      <c r="F25" s="7"/>
      <c r="G25" s="7"/>
      <c r="H25" s="7"/>
      <c r="I25" s="26">
        <f>+H25*G25+F25*E25+D25*C25</f>
        <v>0</v>
      </c>
      <c r="K25" s="10"/>
    </row>
    <row r="26" spans="1:11" s="2" customFormat="1" ht="22.5" x14ac:dyDescent="0.25">
      <c r="A26" s="27" t="s">
        <v>29</v>
      </c>
      <c r="B26" s="28"/>
      <c r="C26" s="31"/>
      <c r="D26" s="29"/>
      <c r="E26" s="29"/>
      <c r="F26" s="29"/>
      <c r="G26" s="29"/>
      <c r="H26" s="29"/>
      <c r="I26" s="32"/>
      <c r="J26" s="33"/>
      <c r="K26" s="30"/>
    </row>
    <row r="27" spans="1:11" s="2" customFormat="1" ht="18" customHeight="1" x14ac:dyDescent="0.25">
      <c r="A27" s="17" t="s">
        <v>30</v>
      </c>
      <c r="B27" s="6" t="s">
        <v>50</v>
      </c>
      <c r="C27" s="7"/>
      <c r="D27" s="7"/>
      <c r="E27" s="7"/>
      <c r="F27" s="7"/>
      <c r="G27" s="7"/>
      <c r="H27" s="7"/>
      <c r="I27" s="26">
        <f>+H27*G27+F27*E27+D27*C27</f>
        <v>0</v>
      </c>
      <c r="K27" s="10"/>
    </row>
    <row r="28" spans="1:11" s="2" customFormat="1" ht="18" customHeight="1" x14ac:dyDescent="0.25">
      <c r="A28" s="27" t="s">
        <v>51</v>
      </c>
      <c r="B28" s="28"/>
      <c r="C28" s="31"/>
      <c r="D28" s="29"/>
      <c r="E28" s="29"/>
      <c r="F28" s="29"/>
      <c r="G28" s="29"/>
      <c r="H28" s="29"/>
      <c r="I28" s="32"/>
      <c r="J28" s="33"/>
      <c r="K28" s="30"/>
    </row>
    <row r="29" spans="1:11" s="2" customFormat="1" ht="18" customHeight="1" x14ac:dyDescent="0.25">
      <c r="A29" s="5" t="s">
        <v>53</v>
      </c>
      <c r="B29" s="6" t="s">
        <v>50</v>
      </c>
      <c r="C29" s="7"/>
      <c r="D29" s="7"/>
      <c r="E29" s="7"/>
      <c r="F29" s="7"/>
      <c r="G29" s="7"/>
      <c r="H29" s="7"/>
      <c r="I29" s="26">
        <f>+H28*G28+F28*E28+D28*C28</f>
        <v>0</v>
      </c>
      <c r="K29" s="10"/>
    </row>
    <row r="30" spans="1:11" s="2" customFormat="1" ht="18" customHeight="1" x14ac:dyDescent="0.25">
      <c r="A30" s="5" t="s">
        <v>52</v>
      </c>
      <c r="B30" s="6" t="s">
        <v>50</v>
      </c>
      <c r="C30" s="7"/>
      <c r="D30" s="7"/>
      <c r="E30" s="7"/>
      <c r="F30" s="7"/>
      <c r="G30" s="7"/>
      <c r="H30" s="7"/>
      <c r="I30" s="26">
        <f>+H29*G29+F29*E29+D29*C29</f>
        <v>0</v>
      </c>
      <c r="K30" s="10"/>
    </row>
    <row r="31" spans="1:11" s="2" customFormat="1" ht="18" customHeight="1" x14ac:dyDescent="0.25">
      <c r="A31" s="27" t="s">
        <v>31</v>
      </c>
      <c r="B31" s="28"/>
      <c r="C31" s="31"/>
      <c r="D31" s="29"/>
      <c r="E31" s="29"/>
      <c r="F31" s="29"/>
      <c r="G31" s="29"/>
      <c r="H31" s="29"/>
      <c r="I31" s="32"/>
      <c r="J31" s="33"/>
      <c r="K31" s="30"/>
    </row>
    <row r="32" spans="1:11" s="2" customFormat="1" ht="18" customHeight="1" x14ac:dyDescent="0.25">
      <c r="A32" s="17" t="s">
        <v>32</v>
      </c>
      <c r="B32" s="6" t="s">
        <v>50</v>
      </c>
      <c r="C32" s="7"/>
      <c r="D32" s="7"/>
      <c r="E32" s="7"/>
      <c r="F32" s="7"/>
      <c r="G32" s="7"/>
      <c r="H32" s="7"/>
      <c r="I32" s="26">
        <f>+H32*G32+F32*E32+D32*C32</f>
        <v>0</v>
      </c>
      <c r="K32" s="10"/>
    </row>
    <row r="33" spans="1:11" s="2" customFormat="1" ht="18" customHeight="1" x14ac:dyDescent="0.25">
      <c r="A33" s="17" t="s">
        <v>56</v>
      </c>
      <c r="B33" s="6" t="s">
        <v>50</v>
      </c>
      <c r="C33" s="7"/>
      <c r="D33" s="7"/>
      <c r="E33" s="7"/>
      <c r="F33" s="7"/>
      <c r="G33" s="7"/>
      <c r="H33" s="7"/>
      <c r="I33" s="26">
        <f>+H33*G33+F33*E33+D33*C33</f>
        <v>0</v>
      </c>
      <c r="K33" s="10"/>
    </row>
    <row r="34" spans="1:11" s="2" customFormat="1" ht="18" customHeight="1" x14ac:dyDescent="0.25">
      <c r="A34" s="17" t="s">
        <v>54</v>
      </c>
      <c r="B34" s="6" t="s">
        <v>50</v>
      </c>
      <c r="C34" s="7"/>
      <c r="D34" s="7"/>
      <c r="E34" s="7"/>
      <c r="F34" s="7"/>
      <c r="G34" s="7"/>
      <c r="H34" s="7"/>
      <c r="I34" s="26">
        <f>+H34*G34+F34*E34+D34*C34</f>
        <v>0</v>
      </c>
      <c r="K34" s="10"/>
    </row>
    <row r="35" spans="1:11" s="2" customFormat="1" ht="18" customHeight="1" x14ac:dyDescent="0.25">
      <c r="A35" s="18" t="s">
        <v>55</v>
      </c>
      <c r="B35" s="6" t="s">
        <v>50</v>
      </c>
      <c r="C35" s="7"/>
      <c r="D35" s="7"/>
      <c r="E35" s="7"/>
      <c r="F35" s="7"/>
      <c r="G35" s="7"/>
      <c r="H35" s="7"/>
      <c r="I35" s="26">
        <f>+H35*G35+F35*E35+D35*C35</f>
        <v>0</v>
      </c>
      <c r="K35" s="12"/>
    </row>
    <row r="36" spans="1:11" s="2" customFormat="1" ht="22.5" x14ac:dyDescent="0.25">
      <c r="A36" s="27" t="s">
        <v>63</v>
      </c>
      <c r="B36" s="28"/>
      <c r="C36" s="31"/>
      <c r="D36" s="29"/>
      <c r="E36" s="29"/>
      <c r="F36" s="29"/>
      <c r="G36" s="29"/>
      <c r="H36" s="29"/>
      <c r="I36" s="32"/>
      <c r="J36" s="33"/>
      <c r="K36" s="30"/>
    </row>
    <row r="37" spans="1:11" s="2" customFormat="1" ht="18" customHeight="1" thickBot="1" x14ac:dyDescent="0.3">
      <c r="A37" s="17" t="s">
        <v>64</v>
      </c>
      <c r="B37" s="6" t="s">
        <v>50</v>
      </c>
      <c r="C37" s="7"/>
      <c r="D37" s="7"/>
      <c r="E37" s="7"/>
      <c r="F37" s="7"/>
      <c r="G37" s="7"/>
      <c r="H37" s="7"/>
      <c r="I37" s="26">
        <f>+H37*G37+F37*E37+D37*C37</f>
        <v>0</v>
      </c>
      <c r="K37" s="10"/>
    </row>
    <row r="38" spans="1:11" s="2" customFormat="1" ht="18" customHeight="1" thickBot="1" x14ac:dyDescent="0.3">
      <c r="A38" s="23" t="s">
        <v>65</v>
      </c>
      <c r="B38" s="100"/>
      <c r="C38" s="101"/>
      <c r="D38" s="101"/>
      <c r="E38" s="101"/>
      <c r="F38" s="101"/>
      <c r="G38" s="101"/>
      <c r="H38" s="102"/>
      <c r="I38" s="34">
        <f>SUM(I10:I37)</f>
        <v>0</v>
      </c>
      <c r="J38" s="35"/>
      <c r="K38" s="36"/>
    </row>
    <row r="39" spans="1:11" s="2" customFormat="1" ht="18" customHeight="1" thickBot="1" x14ac:dyDescent="0.3">
      <c r="B39" s="3"/>
    </row>
    <row r="40" spans="1:11" s="2" customFormat="1" ht="18" customHeight="1" thickBot="1" x14ac:dyDescent="0.3">
      <c r="A40" s="24" t="s">
        <v>33</v>
      </c>
      <c r="B40" s="77"/>
      <c r="C40" s="78"/>
      <c r="D40" s="78"/>
      <c r="E40" s="78"/>
      <c r="F40" s="78"/>
      <c r="G40" s="78"/>
      <c r="H40" s="103"/>
      <c r="I40" s="25">
        <f>I38*1.4</f>
        <v>0</v>
      </c>
      <c r="K40" s="37"/>
    </row>
    <row r="41" spans="1:11" s="2" customFormat="1" ht="18" customHeight="1" thickBot="1" x14ac:dyDescent="0.3">
      <c r="B41" s="3"/>
      <c r="K41" s="38"/>
    </row>
    <row r="42" spans="1:11" s="2" customFormat="1" ht="18" customHeight="1" thickBot="1" x14ac:dyDescent="0.3">
      <c r="A42" s="24" t="s">
        <v>66</v>
      </c>
      <c r="B42" s="77"/>
      <c r="C42" s="78"/>
      <c r="D42" s="78"/>
      <c r="E42" s="78"/>
      <c r="F42" s="78"/>
      <c r="G42" s="78"/>
      <c r="H42" s="103"/>
      <c r="I42" s="25">
        <f>I38+I40</f>
        <v>0</v>
      </c>
      <c r="K42" s="37"/>
    </row>
    <row r="43" spans="1:11" x14ac:dyDescent="0.2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85" t="s">
        <v>34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3.5" thickBot="1" x14ac:dyDescent="0.25"/>
    <row r="46" spans="1:11" s="2" customFormat="1" ht="18" customHeight="1" x14ac:dyDescent="0.25">
      <c r="A46" s="105" t="s">
        <v>3</v>
      </c>
      <c r="B46" s="107" t="s">
        <v>11</v>
      </c>
      <c r="C46" s="111" t="s">
        <v>5</v>
      </c>
      <c r="D46" s="113"/>
      <c r="E46" s="111" t="s">
        <v>6</v>
      </c>
      <c r="F46" s="112"/>
      <c r="G46" s="112"/>
      <c r="H46" s="113"/>
      <c r="I46" s="98" t="s">
        <v>9</v>
      </c>
      <c r="J46" s="104"/>
      <c r="K46" s="109" t="s">
        <v>10</v>
      </c>
    </row>
    <row r="47" spans="1:11" s="2" customFormat="1" ht="18" customHeight="1" thickBot="1" x14ac:dyDescent="0.3">
      <c r="A47" s="106"/>
      <c r="B47" s="108"/>
      <c r="C47" s="114"/>
      <c r="D47" s="116"/>
      <c r="E47" s="114"/>
      <c r="F47" s="115"/>
      <c r="G47" s="115"/>
      <c r="H47" s="116"/>
      <c r="I47" s="99"/>
      <c r="J47" s="104"/>
      <c r="K47" s="110"/>
    </row>
    <row r="48" spans="1:11" s="2" customFormat="1" ht="18" customHeight="1" x14ac:dyDescent="0.25">
      <c r="A48" s="15" t="s">
        <v>67</v>
      </c>
      <c r="B48" s="74" t="s">
        <v>58</v>
      </c>
      <c r="C48" s="75"/>
      <c r="D48" s="75"/>
      <c r="E48" s="75"/>
      <c r="F48" s="75"/>
      <c r="G48" s="75"/>
      <c r="H48" s="75"/>
      <c r="I48" s="76"/>
      <c r="J48" s="39"/>
      <c r="K48" s="40"/>
    </row>
    <row r="49" spans="1:11" s="2" customFormat="1" ht="18" customHeight="1" x14ac:dyDescent="0.25">
      <c r="A49" s="17" t="s">
        <v>68</v>
      </c>
      <c r="B49" s="6" t="s">
        <v>35</v>
      </c>
      <c r="C49" s="69">
        <v>1</v>
      </c>
      <c r="D49" s="70"/>
      <c r="E49" s="77"/>
      <c r="F49" s="78"/>
      <c r="G49" s="78"/>
      <c r="H49" s="79"/>
      <c r="I49" s="26">
        <f>+E49*C49</f>
        <v>0</v>
      </c>
      <c r="K49" s="10"/>
    </row>
    <row r="50" spans="1:11" s="2" customFormat="1" ht="18" customHeight="1" x14ac:dyDescent="0.25">
      <c r="A50" s="17" t="s">
        <v>69</v>
      </c>
      <c r="B50" s="6" t="s">
        <v>35</v>
      </c>
      <c r="C50" s="69">
        <v>1</v>
      </c>
      <c r="D50" s="70"/>
      <c r="E50" s="77"/>
      <c r="F50" s="78"/>
      <c r="G50" s="78"/>
      <c r="H50" s="79"/>
      <c r="I50" s="26">
        <f>+E50*C50</f>
        <v>0</v>
      </c>
      <c r="K50" s="10"/>
    </row>
    <row r="51" spans="1:11" s="2" customFormat="1" ht="18" customHeight="1" x14ac:dyDescent="0.25">
      <c r="A51" s="14" t="s">
        <v>70</v>
      </c>
      <c r="B51" s="6" t="s">
        <v>35</v>
      </c>
      <c r="C51" s="69">
        <v>1</v>
      </c>
      <c r="D51" s="70"/>
      <c r="E51" s="77"/>
      <c r="F51" s="78"/>
      <c r="G51" s="78"/>
      <c r="H51" s="79"/>
      <c r="I51" s="26">
        <f>+E51*C51</f>
        <v>0</v>
      </c>
      <c r="K51" s="10"/>
    </row>
    <row r="52" spans="1:11" s="2" customFormat="1" ht="18" customHeight="1" x14ac:dyDescent="0.25">
      <c r="A52" s="14" t="s">
        <v>71</v>
      </c>
      <c r="B52" s="74"/>
      <c r="C52" s="75"/>
      <c r="D52" s="75"/>
      <c r="E52" s="75"/>
      <c r="F52" s="75"/>
      <c r="G52" s="75"/>
      <c r="H52" s="75"/>
      <c r="I52" s="76"/>
      <c r="J52" s="39"/>
      <c r="K52" s="40"/>
    </row>
    <row r="53" spans="1:11" s="2" customFormat="1" ht="18" customHeight="1" x14ac:dyDescent="0.25">
      <c r="A53" s="17" t="s">
        <v>72</v>
      </c>
      <c r="B53" s="6" t="s">
        <v>35</v>
      </c>
      <c r="C53" s="69">
        <v>1</v>
      </c>
      <c r="D53" s="70"/>
      <c r="E53" s="77"/>
      <c r="F53" s="78"/>
      <c r="G53" s="78"/>
      <c r="H53" s="79"/>
      <c r="I53" s="26">
        <f>+E53*C53</f>
        <v>0</v>
      </c>
      <c r="K53" s="10"/>
    </row>
    <row r="54" spans="1:11" s="2" customFormat="1" ht="18" customHeight="1" x14ac:dyDescent="0.25">
      <c r="A54" s="17" t="s">
        <v>73</v>
      </c>
      <c r="B54" s="6" t="s">
        <v>35</v>
      </c>
      <c r="C54" s="69">
        <v>1</v>
      </c>
      <c r="D54" s="70"/>
      <c r="E54" s="77"/>
      <c r="F54" s="78"/>
      <c r="G54" s="78"/>
      <c r="H54" s="79"/>
      <c r="I54" s="26">
        <f>+E54*C54</f>
        <v>0</v>
      </c>
      <c r="K54" s="10"/>
    </row>
    <row r="55" spans="1:11" s="2" customFormat="1" ht="18" customHeight="1" x14ac:dyDescent="0.25">
      <c r="A55" s="17" t="s">
        <v>74</v>
      </c>
      <c r="B55" s="6" t="s">
        <v>35</v>
      </c>
      <c r="C55" s="69">
        <v>1</v>
      </c>
      <c r="D55" s="70"/>
      <c r="E55" s="77"/>
      <c r="F55" s="78"/>
      <c r="G55" s="78"/>
      <c r="H55" s="79"/>
      <c r="I55" s="26">
        <f>+E55*C55</f>
        <v>0</v>
      </c>
      <c r="K55" s="10"/>
    </row>
    <row r="56" spans="1:11" s="2" customFormat="1" ht="18" customHeight="1" thickBot="1" x14ac:dyDescent="0.3">
      <c r="A56" s="16" t="s">
        <v>75</v>
      </c>
      <c r="B56" s="6" t="s">
        <v>35</v>
      </c>
      <c r="C56" s="69">
        <v>1</v>
      </c>
      <c r="D56" s="70"/>
      <c r="E56" s="77"/>
      <c r="F56" s="78"/>
      <c r="G56" s="78"/>
      <c r="H56" s="79"/>
      <c r="I56" s="26">
        <f>+E56*C56</f>
        <v>0</v>
      </c>
      <c r="K56" s="12"/>
    </row>
    <row r="57" spans="1:11" s="2" customFormat="1" ht="18" customHeight="1" thickBot="1" x14ac:dyDescent="0.3">
      <c r="A57" s="23" t="s">
        <v>76</v>
      </c>
      <c r="B57" s="93"/>
      <c r="C57" s="94"/>
      <c r="D57" s="94"/>
      <c r="E57" s="94"/>
      <c r="F57" s="94"/>
      <c r="G57" s="94"/>
      <c r="H57" s="95"/>
      <c r="I57" s="41">
        <f>I49+I50+I51+I53+I54+I55+I56</f>
        <v>0</v>
      </c>
      <c r="J57" s="42"/>
      <c r="K57" s="43"/>
    </row>
    <row r="58" spans="1:11" s="2" customFormat="1" ht="18" customHeight="1" x14ac:dyDescent="0.25">
      <c r="B58" s="3"/>
    </row>
    <row r="59" spans="1:11" s="2" customFormat="1" ht="18" customHeight="1" x14ac:dyDescent="0.2">
      <c r="A59" s="85" t="s">
        <v>36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s="2" customFormat="1" ht="18" customHeight="1" thickBot="1" x14ac:dyDescent="0.25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15.75" thickBot="1" x14ac:dyDescent="0.3">
      <c r="A61" s="44" t="s">
        <v>3</v>
      </c>
      <c r="B61" s="45" t="s">
        <v>11</v>
      </c>
      <c r="C61" s="80" t="s">
        <v>5</v>
      </c>
      <c r="D61" s="81"/>
      <c r="E61" s="82" t="s">
        <v>6</v>
      </c>
      <c r="F61" s="83"/>
      <c r="G61" s="83"/>
      <c r="H61" s="84"/>
      <c r="I61" s="46" t="s">
        <v>9</v>
      </c>
      <c r="J61" s="42"/>
      <c r="K61" s="47" t="s">
        <v>10</v>
      </c>
    </row>
    <row r="62" spans="1:11" ht="18" customHeight="1" x14ac:dyDescent="0.2">
      <c r="A62" s="48" t="s">
        <v>77</v>
      </c>
      <c r="B62" s="74"/>
      <c r="C62" s="75"/>
      <c r="D62" s="75"/>
      <c r="E62" s="75"/>
      <c r="F62" s="75"/>
      <c r="G62" s="75"/>
      <c r="H62" s="75"/>
      <c r="I62" s="87"/>
      <c r="J62" s="42"/>
      <c r="K62" s="40"/>
    </row>
    <row r="63" spans="1:11" s="2" customFormat="1" ht="18" customHeight="1" thickBot="1" x14ac:dyDescent="0.3">
      <c r="A63" s="21" t="s">
        <v>57</v>
      </c>
      <c r="B63" s="6" t="s">
        <v>37</v>
      </c>
      <c r="C63" s="77"/>
      <c r="D63" s="79"/>
      <c r="E63" s="77"/>
      <c r="F63" s="78"/>
      <c r="G63" s="78"/>
      <c r="H63" s="79"/>
      <c r="I63" s="26">
        <f>+E63*C63</f>
        <v>0</v>
      </c>
      <c r="K63" s="10"/>
    </row>
    <row r="64" spans="1:11" s="2" customFormat="1" ht="15.75" thickBot="1" x14ac:dyDescent="0.3">
      <c r="A64" s="49" t="s">
        <v>46</v>
      </c>
      <c r="B64" s="63"/>
      <c r="C64" s="64"/>
      <c r="D64" s="64"/>
      <c r="E64" s="64"/>
      <c r="F64" s="64"/>
      <c r="G64" s="64"/>
      <c r="H64" s="65"/>
      <c r="I64" s="25">
        <f>I63</f>
        <v>0</v>
      </c>
      <c r="J64" s="42"/>
      <c r="K64" s="25"/>
    </row>
    <row r="65" spans="1:11" s="2" customFormat="1" ht="18" customHeight="1" x14ac:dyDescent="0.25">
      <c r="A65" s="51" t="s">
        <v>78</v>
      </c>
      <c r="B65" s="88"/>
      <c r="C65" s="89"/>
      <c r="D65" s="89"/>
      <c r="E65" s="89"/>
      <c r="F65" s="89"/>
      <c r="G65" s="89"/>
      <c r="H65" s="89"/>
      <c r="I65" s="90"/>
      <c r="J65" s="42"/>
      <c r="K65" s="52"/>
    </row>
    <row r="66" spans="1:11" s="2" customFormat="1" ht="18" customHeight="1" x14ac:dyDescent="0.25">
      <c r="A66" s="20" t="s">
        <v>38</v>
      </c>
      <c r="B66" s="50" t="s">
        <v>35</v>
      </c>
      <c r="C66" s="69"/>
      <c r="D66" s="70"/>
      <c r="E66" s="71"/>
      <c r="F66" s="72"/>
      <c r="G66" s="72"/>
      <c r="H66" s="73"/>
      <c r="I66" s="26">
        <f t="shared" ref="I66" si="1">+E66*C66</f>
        <v>0</v>
      </c>
      <c r="K66" s="11"/>
    </row>
    <row r="67" spans="1:11" s="2" customFormat="1" ht="18" customHeight="1" x14ac:dyDescent="0.25">
      <c r="A67" s="19" t="s">
        <v>39</v>
      </c>
      <c r="B67" s="8"/>
      <c r="C67" s="77"/>
      <c r="D67" s="79"/>
      <c r="E67" s="77"/>
      <c r="F67" s="78"/>
      <c r="G67" s="78"/>
      <c r="H67" s="79"/>
      <c r="I67" s="9"/>
      <c r="K67" s="11"/>
    </row>
    <row r="68" spans="1:11" s="2" customFormat="1" ht="18" customHeight="1" x14ac:dyDescent="0.25">
      <c r="A68" s="19" t="s">
        <v>40</v>
      </c>
      <c r="B68" s="8" t="s">
        <v>11</v>
      </c>
      <c r="C68" s="69"/>
      <c r="D68" s="70"/>
      <c r="E68" s="71"/>
      <c r="F68" s="72"/>
      <c r="G68" s="72"/>
      <c r="H68" s="73"/>
      <c r="I68" s="26">
        <f t="shared" ref="I68:I72" si="2">+E68*C68</f>
        <v>0</v>
      </c>
      <c r="K68" s="11"/>
    </row>
    <row r="69" spans="1:11" s="2" customFormat="1" ht="18" customHeight="1" x14ac:dyDescent="0.25">
      <c r="A69" s="19" t="s">
        <v>41</v>
      </c>
      <c r="B69" s="8" t="s">
        <v>45</v>
      </c>
      <c r="C69" s="69"/>
      <c r="D69" s="70"/>
      <c r="E69" s="71"/>
      <c r="F69" s="72"/>
      <c r="G69" s="72"/>
      <c r="H69" s="73"/>
      <c r="I69" s="26">
        <f t="shared" si="2"/>
        <v>0</v>
      </c>
      <c r="K69" s="11"/>
    </row>
    <row r="70" spans="1:11" s="2" customFormat="1" ht="18" customHeight="1" x14ac:dyDescent="0.25">
      <c r="A70" s="19" t="s">
        <v>42</v>
      </c>
      <c r="B70" s="8" t="s">
        <v>45</v>
      </c>
      <c r="C70" s="69"/>
      <c r="D70" s="70"/>
      <c r="E70" s="71"/>
      <c r="F70" s="72"/>
      <c r="G70" s="72"/>
      <c r="H70" s="73"/>
      <c r="I70" s="26">
        <f t="shared" si="2"/>
        <v>0</v>
      </c>
      <c r="K70" s="11"/>
    </row>
    <row r="71" spans="1:11" ht="18" customHeight="1" x14ac:dyDescent="0.2">
      <c r="A71" s="19" t="s">
        <v>43</v>
      </c>
      <c r="B71" s="8" t="s">
        <v>11</v>
      </c>
      <c r="C71" s="69"/>
      <c r="D71" s="70"/>
      <c r="E71" s="71"/>
      <c r="F71" s="72"/>
      <c r="G71" s="72"/>
      <c r="H71" s="73"/>
      <c r="I71" s="26">
        <f t="shared" si="2"/>
        <v>0</v>
      </c>
      <c r="J71" s="2"/>
      <c r="K71" s="11"/>
    </row>
    <row r="72" spans="1:11" ht="18" customHeight="1" thickBot="1" x14ac:dyDescent="0.25">
      <c r="A72" s="17" t="s">
        <v>44</v>
      </c>
      <c r="B72" s="6" t="s">
        <v>11</v>
      </c>
      <c r="C72" s="77"/>
      <c r="D72" s="79"/>
      <c r="E72" s="77"/>
      <c r="F72" s="78"/>
      <c r="G72" s="78"/>
      <c r="H72" s="79"/>
      <c r="I72" s="26">
        <f t="shared" si="2"/>
        <v>0</v>
      </c>
      <c r="J72" s="2"/>
      <c r="K72" s="10"/>
    </row>
    <row r="73" spans="1:11" s="2" customFormat="1" ht="18" customHeight="1" thickBot="1" x14ac:dyDescent="0.3">
      <c r="A73" s="49" t="s">
        <v>79</v>
      </c>
      <c r="B73" s="63"/>
      <c r="C73" s="64"/>
      <c r="D73" s="64"/>
      <c r="E73" s="64"/>
      <c r="F73" s="64"/>
      <c r="G73" s="64"/>
      <c r="H73" s="65"/>
      <c r="I73" s="25">
        <f>SUM(I66:I72)</f>
        <v>0</v>
      </c>
      <c r="J73" s="42"/>
      <c r="K73" s="25"/>
    </row>
    <row r="74" spans="1:11" ht="18" customHeight="1" thickBot="1" x14ac:dyDescent="0.2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8" customHeight="1" thickBot="1" x14ac:dyDescent="0.25">
      <c r="A75" s="49" t="s">
        <v>80</v>
      </c>
      <c r="B75" s="63"/>
      <c r="C75" s="64"/>
      <c r="D75" s="64"/>
      <c r="E75" s="64"/>
      <c r="F75" s="64"/>
      <c r="G75" s="64"/>
      <c r="H75" s="65"/>
      <c r="I75" s="53">
        <f>I42+I57+I64+I73</f>
        <v>0</v>
      </c>
      <c r="J75" s="42"/>
      <c r="K75" s="25"/>
    </row>
    <row r="76" spans="1:11" ht="18" customHeight="1" x14ac:dyDescent="0.2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8" customHeight="1" x14ac:dyDescent="0.2">
      <c r="A77" s="85" t="s">
        <v>47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1:11" ht="18" customHeight="1" thickBot="1" x14ac:dyDescent="0.25"/>
    <row r="79" spans="1:11" ht="18" customHeight="1" thickBot="1" x14ac:dyDescent="0.25">
      <c r="A79" s="44" t="s">
        <v>3</v>
      </c>
      <c r="B79" s="60" t="s">
        <v>58</v>
      </c>
      <c r="C79" s="61"/>
      <c r="D79" s="61"/>
      <c r="E79" s="61"/>
      <c r="F79" s="61"/>
      <c r="G79" s="61"/>
      <c r="H79" s="62"/>
      <c r="I79" s="46" t="s">
        <v>9</v>
      </c>
      <c r="J79" s="42"/>
      <c r="K79" s="47" t="s">
        <v>10</v>
      </c>
    </row>
    <row r="80" spans="1:11" ht="18" customHeight="1" thickBot="1" x14ac:dyDescent="0.25">
      <c r="A80" s="55" t="s">
        <v>59</v>
      </c>
      <c r="B80" s="63"/>
      <c r="C80" s="64"/>
      <c r="D80" s="64"/>
      <c r="E80" s="64"/>
      <c r="F80" s="64"/>
      <c r="G80" s="64"/>
      <c r="H80" s="65"/>
      <c r="I80" s="56">
        <v>0</v>
      </c>
      <c r="J80" s="42"/>
      <c r="K80" s="40"/>
    </row>
    <row r="81" spans="1:11" ht="18" customHeight="1" thickBot="1" x14ac:dyDescent="0.25">
      <c r="A81" s="55" t="s">
        <v>49</v>
      </c>
      <c r="B81" s="63"/>
      <c r="C81" s="64"/>
      <c r="D81" s="64"/>
      <c r="E81" s="64"/>
      <c r="F81" s="64"/>
      <c r="G81" s="64"/>
      <c r="H81" s="65"/>
      <c r="I81" s="56">
        <v>0</v>
      </c>
      <c r="J81" s="42"/>
      <c r="K81" s="52"/>
    </row>
    <row r="82" spans="1:11" ht="18" customHeight="1" thickBot="1" x14ac:dyDescent="0.25">
      <c r="A82" s="55" t="s">
        <v>60</v>
      </c>
      <c r="B82" s="63"/>
      <c r="C82" s="64"/>
      <c r="D82" s="64"/>
      <c r="E82" s="64"/>
      <c r="F82" s="64"/>
      <c r="G82" s="64"/>
      <c r="H82" s="65"/>
      <c r="I82" s="56">
        <v>0</v>
      </c>
      <c r="J82" s="42"/>
      <c r="K82" s="52"/>
    </row>
    <row r="83" spans="1:11" ht="18" customHeight="1" thickBot="1" x14ac:dyDescent="0.25">
      <c r="A83" s="55" t="s">
        <v>61</v>
      </c>
      <c r="B83" s="63"/>
      <c r="C83" s="64"/>
      <c r="D83" s="64"/>
      <c r="E83" s="64"/>
      <c r="F83" s="64"/>
      <c r="G83" s="64"/>
      <c r="H83" s="65"/>
      <c r="I83" s="56">
        <v>0</v>
      </c>
      <c r="J83" s="42"/>
      <c r="K83" s="52"/>
    </row>
    <row r="84" spans="1:11" ht="18" customHeight="1" thickBot="1" x14ac:dyDescent="0.25">
      <c r="A84" s="49" t="s">
        <v>62</v>
      </c>
      <c r="B84" s="63"/>
      <c r="C84" s="64"/>
      <c r="D84" s="64"/>
      <c r="E84" s="64"/>
      <c r="F84" s="64"/>
      <c r="G84" s="64"/>
      <c r="H84" s="65"/>
      <c r="I84" s="25">
        <f>SUM(I80:I83)</f>
        <v>0</v>
      </c>
      <c r="J84" s="42"/>
      <c r="K84" s="25"/>
    </row>
    <row r="85" spans="1:11" ht="15.75" thickBot="1" x14ac:dyDescent="0.25">
      <c r="A85" s="57"/>
      <c r="B85" s="54"/>
      <c r="C85" s="42"/>
      <c r="D85" s="42"/>
      <c r="E85" s="42"/>
      <c r="F85" s="42"/>
      <c r="G85" s="42"/>
      <c r="H85" s="42"/>
      <c r="I85" s="54"/>
      <c r="J85" s="42"/>
      <c r="K85" s="42"/>
    </row>
    <row r="86" spans="1:11" ht="15.75" thickBot="1" x14ac:dyDescent="0.25">
      <c r="A86" s="49" t="s">
        <v>48</v>
      </c>
      <c r="B86" s="66"/>
      <c r="C86" s="67"/>
      <c r="D86" s="67"/>
      <c r="E86" s="67"/>
      <c r="F86" s="67"/>
      <c r="G86" s="67"/>
      <c r="H86" s="68"/>
      <c r="I86" s="25">
        <f>I75+I84</f>
        <v>0</v>
      </c>
      <c r="J86" s="42"/>
      <c r="K86" s="25"/>
    </row>
  </sheetData>
  <mergeCells count="72">
    <mergeCell ref="A7:A8"/>
    <mergeCell ref="B7:B8"/>
    <mergeCell ref="C7:D7"/>
    <mergeCell ref="E7:F7"/>
    <mergeCell ref="G7:H7"/>
    <mergeCell ref="B42:H42"/>
    <mergeCell ref="J46:J47"/>
    <mergeCell ref="A44:K44"/>
    <mergeCell ref="C49:D49"/>
    <mergeCell ref="C50:D50"/>
    <mergeCell ref="A46:A47"/>
    <mergeCell ref="B46:B47"/>
    <mergeCell ref="I46:I47"/>
    <mergeCell ref="K46:K47"/>
    <mergeCell ref="E46:H47"/>
    <mergeCell ref="C46:D47"/>
    <mergeCell ref="A5:K5"/>
    <mergeCell ref="A2:K2"/>
    <mergeCell ref="A3:K3"/>
    <mergeCell ref="A59:K59"/>
    <mergeCell ref="C53:D53"/>
    <mergeCell ref="C54:D54"/>
    <mergeCell ref="C55:D55"/>
    <mergeCell ref="C56:D56"/>
    <mergeCell ref="B57:H57"/>
    <mergeCell ref="E49:H49"/>
    <mergeCell ref="E50:H50"/>
    <mergeCell ref="E51:H51"/>
    <mergeCell ref="K7:K8"/>
    <mergeCell ref="I7:I8"/>
    <mergeCell ref="B38:H38"/>
    <mergeCell ref="B40:H40"/>
    <mergeCell ref="C61:D61"/>
    <mergeCell ref="E61:H61"/>
    <mergeCell ref="B64:H64"/>
    <mergeCell ref="B73:H73"/>
    <mergeCell ref="A77:K77"/>
    <mergeCell ref="C72:D72"/>
    <mergeCell ref="E72:H72"/>
    <mergeCell ref="C66:D66"/>
    <mergeCell ref="E66:H66"/>
    <mergeCell ref="C67:D67"/>
    <mergeCell ref="C68:D68"/>
    <mergeCell ref="C63:D63"/>
    <mergeCell ref="E63:H63"/>
    <mergeCell ref="B62:I62"/>
    <mergeCell ref="E67:H67"/>
    <mergeCell ref="B65:I65"/>
    <mergeCell ref="B52:I52"/>
    <mergeCell ref="B48:I48"/>
    <mergeCell ref="E56:H56"/>
    <mergeCell ref="E53:H53"/>
    <mergeCell ref="E54:H54"/>
    <mergeCell ref="E55:H55"/>
    <mergeCell ref="C51:D51"/>
    <mergeCell ref="E68:H68"/>
    <mergeCell ref="C69:D69"/>
    <mergeCell ref="E69:H69"/>
    <mergeCell ref="C70:D70"/>
    <mergeCell ref="E70:H70"/>
    <mergeCell ref="A76:K76"/>
    <mergeCell ref="B79:H79"/>
    <mergeCell ref="B80:H80"/>
    <mergeCell ref="B86:H86"/>
    <mergeCell ref="C71:D71"/>
    <mergeCell ref="E71:H71"/>
    <mergeCell ref="B81:H81"/>
    <mergeCell ref="B84:H84"/>
    <mergeCell ref="B83:H83"/>
    <mergeCell ref="B82:H82"/>
    <mergeCell ref="B75:H75"/>
    <mergeCell ref="A74:K74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JPB_Tuneis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Neves</dc:creator>
  <cp:lastModifiedBy>APPC</cp:lastModifiedBy>
  <cp:lastPrinted>2018-01-05T10:48:39Z</cp:lastPrinted>
  <dcterms:created xsi:type="dcterms:W3CDTF">2018-01-04T18:55:49Z</dcterms:created>
  <dcterms:modified xsi:type="dcterms:W3CDTF">2022-03-17T15:12:24Z</dcterms:modified>
</cp:coreProperties>
</file>