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APPC\Diversos\Construção Preço Base\"/>
    </mc:Choice>
  </mc:AlternateContent>
  <xr:revisionPtr revIDLastSave="0" documentId="13_ncr:1_{42AD1033-B67B-4A7A-BAD4-5BBE95E221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PB_Pont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J34" i="1"/>
  <c r="J33" i="1"/>
  <c r="J32" i="1"/>
  <c r="J30" i="1"/>
  <c r="J87" i="1"/>
  <c r="J28" i="1"/>
  <c r="J26" i="1"/>
  <c r="J24" i="1"/>
  <c r="J22" i="1"/>
  <c r="J20" i="1"/>
  <c r="J19" i="1"/>
  <c r="J18" i="1"/>
  <c r="J17" i="1"/>
  <c r="J16" i="1"/>
  <c r="J15" i="1"/>
  <c r="J13" i="1"/>
  <c r="J12" i="1"/>
  <c r="J37" i="1" s="1"/>
  <c r="J50" i="1"/>
  <c r="J49" i="1"/>
  <c r="J47" i="1"/>
  <c r="J57" i="1" s="1"/>
  <c r="J48" i="1"/>
  <c r="J70" i="1"/>
  <c r="J71" i="1"/>
  <c r="J72" i="1"/>
  <c r="J73" i="1"/>
  <c r="J74" i="1"/>
  <c r="J75" i="1"/>
  <c r="J69" i="1"/>
  <c r="J76" i="1" s="1"/>
  <c r="J63" i="1"/>
  <c r="J67" i="1" s="1"/>
  <c r="J64" i="1"/>
  <c r="J66" i="1"/>
  <c r="J54" i="1"/>
  <c r="J55" i="1"/>
  <c r="J56" i="1"/>
  <c r="J53" i="1"/>
  <c r="J51" i="1"/>
  <c r="J39" i="1" l="1"/>
  <c r="J41" i="1" s="1"/>
  <c r="J78" i="1" s="1"/>
  <c r="J89" i="1" s="1"/>
</calcChain>
</file>

<file path=xl/sharedStrings.xml><?xml version="1.0" encoding="utf-8"?>
<sst xmlns="http://schemas.openxmlformats.org/spreadsheetml/2006/main" count="132" uniqueCount="81">
  <si>
    <t>Determinação das coordenadas e rumos nas ligações às estradas exixtentes</t>
  </si>
  <si>
    <t>a) Mudanças de sonda (o n.º de mudanças é igual ao número de sondagens)</t>
  </si>
  <si>
    <t>b) Sondagens à rotação</t>
  </si>
  <si>
    <t>VG</t>
  </si>
  <si>
    <t>Sondagens e Ensaios "in situ":</t>
  </si>
  <si>
    <t>d) Ensaios de penetração dinâmica normalizada, S.P.T.</t>
  </si>
  <si>
    <t>ESTUDOS E PROJECTOS</t>
  </si>
  <si>
    <t>TRABALHOS AUXILIARES</t>
  </si>
  <si>
    <t>……</t>
  </si>
  <si>
    <t xml:space="preserve">Transporte, montagem e desmonte do estaleiro e equipamento para a realização da prospecção </t>
  </si>
  <si>
    <t>TOTAL GLOBAL</t>
  </si>
  <si>
    <t>un</t>
  </si>
  <si>
    <t>Total Parcial</t>
  </si>
  <si>
    <t>ESTUDOS COMPLEMENTARES</t>
  </si>
  <si>
    <t>Quantidade</t>
  </si>
  <si>
    <t>Valor unitario</t>
  </si>
  <si>
    <t>Item</t>
  </si>
  <si>
    <t>metro</t>
  </si>
  <si>
    <t xml:space="preserve">JUSTIFICAÇÃO DE PREÇO BASE 
PARA PONTO III - PONTES, VIADUTOS E PASSADIÇOS  DO ANEXO II DA PORTARIA Nº 701H </t>
  </si>
  <si>
    <t>1 - Projecto estrutural</t>
  </si>
  <si>
    <t xml:space="preserve">      1.2 - Dimensionamento Tabuleiro</t>
  </si>
  <si>
    <t xml:space="preserve">      1.3 - Dimensionamento Pilares</t>
  </si>
  <si>
    <t xml:space="preserve">      1.4 - Dimensionamento Encontros</t>
  </si>
  <si>
    <t xml:space="preserve">      1.5 - Dimensionamento Equipamentos (aparelhos de apoio, juntas de dilatação, etc)</t>
  </si>
  <si>
    <t xml:space="preserve">      1.6 - Dimensionamento Fundações</t>
  </si>
  <si>
    <t xml:space="preserve">      1.1 - Análise Global</t>
  </si>
  <si>
    <t>2 - Estudo geológico-geotécnico</t>
  </si>
  <si>
    <t>3 - Estudo hidráulico (quando aplicável)</t>
  </si>
  <si>
    <t>4 - Projecto drenagem do tabuleiro</t>
  </si>
  <si>
    <t>5 - Anteplano de observação estrutural e de controlo de geometria (quando aplicável)</t>
  </si>
  <si>
    <t>6 - Estudo de interacção via-tabuleiro em obras ferroviárias de alta velocidade e de muito alta velocidade</t>
  </si>
  <si>
    <t xml:space="preserve">7 - Outros </t>
  </si>
  <si>
    <t xml:space="preserve">      7.1- Obras de Contenção</t>
  </si>
  <si>
    <t xml:space="preserve">      7.2- Serviços Afectados </t>
  </si>
  <si>
    <t xml:space="preserve">      7.3 - Integração Paisagistica </t>
  </si>
  <si>
    <t>c) Sondagens à percussão ou a trado</t>
  </si>
  <si>
    <t>Levantamento a Clássico da cartografia à escala 1:500 do local da Obra de Arte e da(s) linha(s) de água</t>
  </si>
  <si>
    <t>ha</t>
  </si>
  <si>
    <t>Levantamento batimétrico da linha de água (se aplicável)</t>
  </si>
  <si>
    <t>SUB-TOTAL (15)</t>
  </si>
  <si>
    <t xml:space="preserve">Engenheiro Senior                     </t>
  </si>
  <si>
    <t xml:space="preserve">Engenheiro Projectista                    </t>
  </si>
  <si>
    <t xml:space="preserve">Desenhador                    </t>
  </si>
  <si>
    <t>Observações</t>
  </si>
  <si>
    <t>Coordenação do Projecto</t>
  </si>
  <si>
    <t xml:space="preserve">Coordenação Geral </t>
  </si>
  <si>
    <t xml:space="preserve">Coordenação Tecnica </t>
  </si>
  <si>
    <t xml:space="preserve"> </t>
  </si>
  <si>
    <t xml:space="preserve">      2.1 - Estudo geológico-geotécnico</t>
  </si>
  <si>
    <t xml:space="preserve">      4.1 - Projecto drenagem do tabuleiro</t>
  </si>
  <si>
    <t xml:space="preserve">      3.1 - Estudo hidráulico</t>
  </si>
  <si>
    <t xml:space="preserve">      5.1 - Anteplano de observação estrutural e de controlo de geometria</t>
  </si>
  <si>
    <t xml:space="preserve">      6.1 - Estudo de interacção via-tabuleiro em obras ferroviárias de alta velocidade e de muito alta velocidade</t>
  </si>
  <si>
    <r>
      <t>ACRESCIMO POR ENCARGOS DE ESTRUCTURA (</t>
    </r>
    <r>
      <rPr>
        <b/>
        <sz val="9"/>
        <color indexed="10"/>
        <rFont val="Verdana"/>
        <family val="2"/>
      </rPr>
      <t xml:space="preserve"> XX</t>
    </r>
    <r>
      <rPr>
        <b/>
        <sz val="9"/>
        <rFont val="Verdana"/>
        <family val="2"/>
      </rPr>
      <t xml:space="preserve"> %) </t>
    </r>
  </si>
  <si>
    <t>OUTROS ENCARGOS</t>
  </si>
  <si>
    <t>Deslocações</t>
  </si>
  <si>
    <t>Garantias Bancárias ou seguros caução</t>
  </si>
  <si>
    <t>Taxas e Emolumentos</t>
  </si>
  <si>
    <t xml:space="preserve">SUB-TOTAL </t>
  </si>
  <si>
    <t>h x dia</t>
  </si>
  <si>
    <t>Seguro responsabilidade civil profissional</t>
  </si>
  <si>
    <t>8 - Modelo BIM de acordo com as especificações formuladas pelo Cliente</t>
  </si>
  <si>
    <t xml:space="preserve">      8.1 - Modelo BIM de acordo com as especificações formuladas pelo Cliente</t>
  </si>
  <si>
    <t xml:space="preserve">SUB-TOTAL (0 a 8) </t>
  </si>
  <si>
    <t xml:space="preserve">SUB TOTAL (0 a 8) INCLUINDO OS ENCARGOS DE ESTRUCTURA  </t>
  </si>
  <si>
    <t>9- Plano de Segurança e Saúde</t>
  </si>
  <si>
    <t xml:space="preserve">      9.1- Plano de Segurança e Saúde</t>
  </si>
  <si>
    <t xml:space="preserve">      9.2- Compilação Técnica</t>
  </si>
  <si>
    <t>10 - Projecto Iluminação</t>
  </si>
  <si>
    <t>11 - Estudo em túnel de vento</t>
  </si>
  <si>
    <t>12 - Estudo de Rentabilidade Economica</t>
  </si>
  <si>
    <t>13- Estudos Ambientais</t>
  </si>
  <si>
    <t xml:space="preserve">    13.1 Estudo de Impacte Ambiental</t>
  </si>
  <si>
    <t xml:space="preserve">    13.2 Projecto de Medidada de Minimização </t>
  </si>
  <si>
    <t xml:space="preserve">   13.3  Processos ocupação RAN e REN</t>
  </si>
  <si>
    <t xml:space="preserve">14 - Plano Prevenção e Gestão de Residuos de Construção e Demolição </t>
  </si>
  <si>
    <t xml:space="preserve">SUB-TOTAL (9 a 14) </t>
  </si>
  <si>
    <t>15- Topografia</t>
  </si>
  <si>
    <t>16 -  Prospeção Geotecnica</t>
  </si>
  <si>
    <t>SUB-TOTAL (16)</t>
  </si>
  <si>
    <t xml:space="preserve">TOTAL (0 a 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</si>
</sst>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816]"/>
  </numFmts>
  <fonts count="14" x14ac:knownFonts="1">
    <font>
      <sz val="10"/>
      <name val="Arial"/>
    </font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10"/>
      <name val="Verdana"/>
      <family val="2"/>
    </font>
    <font>
      <sz val="10"/>
      <name val="Arial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5" borderId="17" xfId="0" applyNumberFormat="1" applyFill="1" applyBorder="1" applyAlignment="1">
      <alignment vertical="center"/>
    </xf>
    <xf numFmtId="164" fontId="2" fillId="2" borderId="8" xfId="0" applyNumberFormat="1" applyFont="1" applyFill="1" applyBorder="1" applyAlignment="1">
      <alignment horizontal="right" vertical="center" wrapText="1"/>
    </xf>
    <xf numFmtId="10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164" fontId="1" fillId="4" borderId="18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0" fontId="11" fillId="3" borderId="22" xfId="0" applyNumberFormat="1" applyFont="1" applyFill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vertical="center"/>
    </xf>
    <xf numFmtId="164" fontId="11" fillId="3" borderId="21" xfId="0" applyNumberFormat="1" applyFont="1" applyFill="1" applyBorder="1" applyAlignment="1">
      <alignment vertical="center"/>
    </xf>
    <xf numFmtId="164" fontId="2" fillId="3" borderId="2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164" fontId="0" fillId="5" borderId="17" xfId="0" applyNumberForma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vertical="center"/>
    </xf>
    <xf numFmtId="164" fontId="0" fillId="4" borderId="18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vertical="center"/>
    </xf>
    <xf numFmtId="10" fontId="11" fillId="0" borderId="22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vertical="center"/>
    </xf>
    <xf numFmtId="164" fontId="1" fillId="0" borderId="18" xfId="0" applyNumberFormat="1" applyFont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vertical="center"/>
    </xf>
    <xf numFmtId="164" fontId="11" fillId="0" borderId="28" xfId="0" applyNumberFormat="1" applyFont="1" applyFill="1" applyBorder="1" applyAlignment="1">
      <alignment vertical="center"/>
    </xf>
    <xf numFmtId="164" fontId="11" fillId="4" borderId="28" xfId="0" applyNumberFormat="1" applyFont="1" applyFill="1" applyBorder="1" applyAlignment="1">
      <alignment vertical="center"/>
    </xf>
    <xf numFmtId="164" fontId="6" fillId="5" borderId="8" xfId="0" applyNumberFormat="1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6" borderId="31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10" fontId="11" fillId="4" borderId="19" xfId="0" applyNumberFormat="1" applyFont="1" applyFill="1" applyBorder="1" applyAlignment="1">
      <alignment horizontal="center" vertical="center"/>
    </xf>
    <xf numFmtId="10" fontId="11" fillId="4" borderId="10" xfId="0" applyNumberFormat="1" applyFont="1" applyFill="1" applyBorder="1" applyAlignment="1">
      <alignment horizontal="center" vertical="center"/>
    </xf>
    <xf numFmtId="10" fontId="11" fillId="4" borderId="30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102"/>
  <sheetViews>
    <sheetView showGridLines="0" tabSelected="1" zoomScale="75" zoomScaleNormal="75" zoomScaleSheetLayoutView="100" workbookViewId="0"/>
  </sheetViews>
  <sheetFormatPr defaultRowHeight="12.75" x14ac:dyDescent="0.2"/>
  <cols>
    <col min="1" max="1" width="5.5703125" style="1" customWidth="1"/>
    <col min="2" max="2" width="66.85546875" style="1" customWidth="1"/>
    <col min="3" max="3" width="10.7109375" style="12" customWidth="1"/>
    <col min="4" max="9" width="13.7109375" style="1" customWidth="1"/>
    <col min="10" max="10" width="14.85546875" style="1" customWidth="1"/>
    <col min="11" max="11" width="3.5703125" style="1" customWidth="1"/>
    <col min="12" max="12" width="16.5703125" style="1" customWidth="1"/>
    <col min="13" max="16384" width="9.140625" style="1"/>
  </cols>
  <sheetData>
    <row r="3" spans="2:12" ht="15.75" x14ac:dyDescent="0.25">
      <c r="B3" s="5"/>
    </row>
    <row r="4" spans="2:12" x14ac:dyDescent="0.2">
      <c r="B4"/>
    </row>
    <row r="5" spans="2:12" ht="40.5" customHeight="1" x14ac:dyDescent="0.2">
      <c r="B5" s="105" t="s">
        <v>18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x14ac:dyDescent="0.2">
      <c r="B6"/>
    </row>
    <row r="7" spans="2:12" x14ac:dyDescent="0.2">
      <c r="B7" s="90" t="s">
        <v>6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2" ht="13.5" thickBot="1" x14ac:dyDescent="0.25">
      <c r="B8"/>
    </row>
    <row r="9" spans="2:12" ht="18.75" customHeight="1" x14ac:dyDescent="0.2">
      <c r="B9" s="125" t="s">
        <v>16</v>
      </c>
      <c r="C9" s="107" t="s">
        <v>11</v>
      </c>
      <c r="D9" s="97" t="s">
        <v>40</v>
      </c>
      <c r="E9" s="99"/>
      <c r="F9" s="120" t="s">
        <v>41</v>
      </c>
      <c r="G9" s="121"/>
      <c r="H9" s="120" t="s">
        <v>42</v>
      </c>
      <c r="I9" s="121"/>
      <c r="J9" s="103" t="s">
        <v>12</v>
      </c>
      <c r="K9" s="55"/>
      <c r="L9" s="103" t="s">
        <v>43</v>
      </c>
    </row>
    <row r="10" spans="2:12" ht="21" customHeight="1" thickBot="1" x14ac:dyDescent="0.25">
      <c r="B10" s="126"/>
      <c r="C10" s="108"/>
      <c r="D10" s="54" t="s">
        <v>14</v>
      </c>
      <c r="E10" s="54" t="s">
        <v>15</v>
      </c>
      <c r="F10" s="54" t="s">
        <v>14</v>
      </c>
      <c r="G10" s="54" t="s">
        <v>15</v>
      </c>
      <c r="H10" s="54" t="s">
        <v>14</v>
      </c>
      <c r="I10" s="54" t="s">
        <v>15</v>
      </c>
      <c r="J10" s="104"/>
      <c r="K10" s="55"/>
      <c r="L10" s="104"/>
    </row>
    <row r="11" spans="2:12" ht="21" customHeight="1" thickTop="1" thickBot="1" x14ac:dyDescent="0.25">
      <c r="B11" s="19" t="s">
        <v>44</v>
      </c>
      <c r="C11" s="109"/>
      <c r="D11" s="110"/>
      <c r="E11" s="110"/>
      <c r="F11" s="110"/>
      <c r="G11" s="110"/>
      <c r="H11" s="110"/>
      <c r="I11" s="110"/>
      <c r="J11" s="111"/>
      <c r="K11" s="56"/>
      <c r="L11" s="57"/>
    </row>
    <row r="12" spans="2:12" s="60" customFormat="1" ht="24.95" customHeight="1" thickTop="1" x14ac:dyDescent="0.2">
      <c r="B12" s="61" t="s">
        <v>45</v>
      </c>
      <c r="C12" s="62" t="s">
        <v>59</v>
      </c>
      <c r="D12" s="63"/>
      <c r="E12" s="64"/>
      <c r="F12" s="63"/>
      <c r="G12" s="64"/>
      <c r="H12" s="63"/>
      <c r="I12" s="64"/>
      <c r="J12" s="65">
        <f>+I12*H12+G12*F12+E12*D12</f>
        <v>0</v>
      </c>
      <c r="K12" s="58"/>
      <c r="L12" s="68"/>
    </row>
    <row r="13" spans="2:12" s="60" customFormat="1" ht="24.95" customHeight="1" x14ac:dyDescent="0.2">
      <c r="B13" s="66" t="s">
        <v>46</v>
      </c>
      <c r="C13" s="62" t="s">
        <v>59</v>
      </c>
      <c r="D13" s="63"/>
      <c r="E13" s="64"/>
      <c r="F13" s="63"/>
      <c r="G13" s="64"/>
      <c r="H13" s="63"/>
      <c r="I13" s="64"/>
      <c r="J13" s="65">
        <f>+I13*H13+G13*F13+E13*D13</f>
        <v>0</v>
      </c>
      <c r="K13" s="58"/>
      <c r="L13" s="68"/>
    </row>
    <row r="14" spans="2:12" s="2" customFormat="1" ht="24.95" customHeight="1" x14ac:dyDescent="0.2">
      <c r="B14" s="11" t="s">
        <v>19</v>
      </c>
      <c r="C14" s="38"/>
      <c r="D14" s="39"/>
      <c r="E14" s="39"/>
      <c r="F14" s="39"/>
      <c r="G14" s="33"/>
      <c r="H14" s="33"/>
      <c r="I14" s="39"/>
      <c r="J14" s="40"/>
      <c r="K14" s="70"/>
      <c r="L14" s="57"/>
    </row>
    <row r="15" spans="2:12" s="2" customFormat="1" ht="24.95" customHeight="1" x14ac:dyDescent="0.2">
      <c r="B15" s="10" t="s">
        <v>25</v>
      </c>
      <c r="C15" s="62" t="s">
        <v>59</v>
      </c>
      <c r="D15" s="16"/>
      <c r="E15" s="15"/>
      <c r="F15" s="15"/>
      <c r="G15" s="15"/>
      <c r="H15" s="15"/>
      <c r="I15" s="15"/>
      <c r="J15" s="65">
        <f t="shared" ref="J15:J20" si="0">+I15*H15+G15*F15+E15*D15</f>
        <v>0</v>
      </c>
      <c r="K15" s="71"/>
      <c r="L15" s="68"/>
    </row>
    <row r="16" spans="2:12" s="2" customFormat="1" ht="24.95" customHeight="1" x14ac:dyDescent="0.2">
      <c r="B16" s="10" t="s">
        <v>24</v>
      </c>
      <c r="C16" s="62" t="s">
        <v>59</v>
      </c>
      <c r="D16" s="16"/>
      <c r="E16" s="15"/>
      <c r="F16" s="15"/>
      <c r="G16" s="15"/>
      <c r="H16" s="15"/>
      <c r="I16" s="15"/>
      <c r="J16" s="65">
        <f t="shared" si="0"/>
        <v>0</v>
      </c>
      <c r="K16" s="70"/>
      <c r="L16" s="68"/>
    </row>
    <row r="17" spans="2:12" s="2" customFormat="1" ht="24.95" customHeight="1" x14ac:dyDescent="0.2">
      <c r="B17" s="10" t="s">
        <v>20</v>
      </c>
      <c r="C17" s="62" t="s">
        <v>59</v>
      </c>
      <c r="D17" s="16"/>
      <c r="E17" s="15"/>
      <c r="F17" s="15"/>
      <c r="G17" s="15"/>
      <c r="H17" s="15"/>
      <c r="I17" s="15"/>
      <c r="J17" s="65">
        <f t="shared" si="0"/>
        <v>0</v>
      </c>
      <c r="K17" s="71"/>
      <c r="L17" s="68"/>
    </row>
    <row r="18" spans="2:12" s="2" customFormat="1" ht="24.95" customHeight="1" x14ac:dyDescent="0.2">
      <c r="B18" s="10" t="s">
        <v>21</v>
      </c>
      <c r="C18" s="62" t="s">
        <v>59</v>
      </c>
      <c r="D18" s="16"/>
      <c r="E18" s="15"/>
      <c r="F18" s="15"/>
      <c r="G18" s="15"/>
      <c r="H18" s="15"/>
      <c r="I18" s="15"/>
      <c r="J18" s="65">
        <f t="shared" si="0"/>
        <v>0</v>
      </c>
      <c r="K18" s="70"/>
      <c r="L18" s="68"/>
    </row>
    <row r="19" spans="2:12" s="2" customFormat="1" ht="24.95" customHeight="1" x14ac:dyDescent="0.2">
      <c r="B19" s="10" t="s">
        <v>22</v>
      </c>
      <c r="C19" s="62" t="s">
        <v>59</v>
      </c>
      <c r="D19" s="16"/>
      <c r="E19" s="15"/>
      <c r="F19" s="15"/>
      <c r="G19" s="15"/>
      <c r="H19" s="15"/>
      <c r="I19" s="15"/>
      <c r="J19" s="65">
        <f t="shared" si="0"/>
        <v>0</v>
      </c>
      <c r="K19" s="70"/>
      <c r="L19" s="68"/>
    </row>
    <row r="20" spans="2:12" s="2" customFormat="1" ht="24.95" customHeight="1" x14ac:dyDescent="0.2">
      <c r="B20" s="10" t="s">
        <v>23</v>
      </c>
      <c r="C20" s="62" t="s">
        <v>59</v>
      </c>
      <c r="D20" s="16"/>
      <c r="E20" s="15"/>
      <c r="F20" s="15"/>
      <c r="G20" s="15"/>
      <c r="H20" s="15"/>
      <c r="I20" s="15"/>
      <c r="J20" s="65">
        <f t="shared" si="0"/>
        <v>0</v>
      </c>
      <c r="K20" s="70"/>
      <c r="L20" s="68"/>
    </row>
    <row r="21" spans="2:12" s="2" customFormat="1" ht="24.95" customHeight="1" x14ac:dyDescent="0.2">
      <c r="B21" s="11" t="s">
        <v>26</v>
      </c>
      <c r="C21" s="38"/>
      <c r="D21" s="41"/>
      <c r="E21" s="39"/>
      <c r="F21" s="39"/>
      <c r="G21" s="39"/>
      <c r="H21" s="39"/>
      <c r="I21" s="39"/>
      <c r="J21" s="69" t="s">
        <v>47</v>
      </c>
      <c r="K21" s="71"/>
      <c r="L21" s="57"/>
    </row>
    <row r="22" spans="2:12" s="2" customFormat="1" ht="24.95" customHeight="1" x14ac:dyDescent="0.2">
      <c r="B22" s="10" t="s">
        <v>48</v>
      </c>
      <c r="C22" s="62" t="s">
        <v>59</v>
      </c>
      <c r="D22" s="16"/>
      <c r="E22" s="15"/>
      <c r="F22" s="15"/>
      <c r="G22" s="15"/>
      <c r="H22" s="15"/>
      <c r="I22" s="15"/>
      <c r="J22" s="65">
        <f>+I22*H22+G22*F22+E22*D22</f>
        <v>0</v>
      </c>
      <c r="K22" s="71"/>
      <c r="L22" s="68"/>
    </row>
    <row r="23" spans="2:12" s="2" customFormat="1" ht="24.95" customHeight="1" x14ac:dyDescent="0.2">
      <c r="B23" s="11" t="s">
        <v>27</v>
      </c>
      <c r="C23" s="38"/>
      <c r="D23" s="41"/>
      <c r="E23" s="39"/>
      <c r="F23" s="39"/>
      <c r="G23" s="39"/>
      <c r="H23" s="39"/>
      <c r="I23" s="39"/>
      <c r="J23" s="40"/>
      <c r="K23" s="70"/>
      <c r="L23" s="57"/>
    </row>
    <row r="24" spans="2:12" s="2" customFormat="1" ht="24.95" customHeight="1" x14ac:dyDescent="0.2">
      <c r="B24" s="10" t="s">
        <v>50</v>
      </c>
      <c r="C24" s="62" t="s">
        <v>59</v>
      </c>
      <c r="D24" s="16"/>
      <c r="E24" s="15"/>
      <c r="F24" s="15"/>
      <c r="G24" s="15"/>
      <c r="H24" s="15"/>
      <c r="I24" s="15"/>
      <c r="J24" s="65">
        <f>+I24*H24+G24*F24+E24*D24</f>
        <v>0</v>
      </c>
      <c r="K24" s="71"/>
      <c r="L24" s="68"/>
    </row>
    <row r="25" spans="2:12" s="2" customFormat="1" ht="24.95" customHeight="1" x14ac:dyDescent="0.2">
      <c r="B25" s="11" t="s">
        <v>28</v>
      </c>
      <c r="C25" s="38"/>
      <c r="D25" s="41"/>
      <c r="E25" s="39"/>
      <c r="F25" s="39"/>
      <c r="G25" s="39"/>
      <c r="H25" s="39"/>
      <c r="I25" s="39"/>
      <c r="J25" s="40"/>
      <c r="K25" s="70"/>
      <c r="L25" s="57"/>
    </row>
    <row r="26" spans="2:12" s="2" customFormat="1" ht="24.95" customHeight="1" x14ac:dyDescent="0.2">
      <c r="B26" s="10" t="s">
        <v>49</v>
      </c>
      <c r="C26" s="62" t="s">
        <v>59</v>
      </c>
      <c r="D26" s="16"/>
      <c r="E26" s="15"/>
      <c r="F26" s="15"/>
      <c r="G26" s="15"/>
      <c r="H26" s="15"/>
      <c r="I26" s="15"/>
      <c r="J26" s="65">
        <f>+I26*H26+G26*F26+E26*D26</f>
        <v>0</v>
      </c>
      <c r="K26" s="71"/>
      <c r="L26" s="68"/>
    </row>
    <row r="27" spans="2:12" s="2" customFormat="1" ht="24.95" customHeight="1" x14ac:dyDescent="0.2">
      <c r="B27" s="11" t="s">
        <v>29</v>
      </c>
      <c r="C27" s="38"/>
      <c r="D27" s="41"/>
      <c r="E27" s="39"/>
      <c r="F27" s="39"/>
      <c r="G27" s="39"/>
      <c r="H27" s="39"/>
      <c r="I27" s="39"/>
      <c r="J27" s="40"/>
      <c r="K27" s="71"/>
      <c r="L27" s="68"/>
    </row>
    <row r="28" spans="2:12" s="2" customFormat="1" ht="24.95" customHeight="1" x14ac:dyDescent="0.2">
      <c r="B28" s="10" t="s">
        <v>51</v>
      </c>
      <c r="C28" s="62" t="s">
        <v>59</v>
      </c>
      <c r="D28" s="16"/>
      <c r="E28" s="15"/>
      <c r="F28" s="15"/>
      <c r="G28" s="15"/>
      <c r="H28" s="15"/>
      <c r="I28" s="15"/>
      <c r="J28" s="65">
        <f>+I28*H28+G28*F28+E28*D28</f>
        <v>0</v>
      </c>
      <c r="K28" s="71"/>
      <c r="L28" s="68"/>
    </row>
    <row r="29" spans="2:12" s="2" customFormat="1" ht="24.95" customHeight="1" x14ac:dyDescent="0.2">
      <c r="B29" s="11" t="s">
        <v>30</v>
      </c>
      <c r="C29" s="38"/>
      <c r="D29" s="41"/>
      <c r="E29" s="39"/>
      <c r="F29" s="39"/>
      <c r="G29" s="39"/>
      <c r="H29" s="39"/>
      <c r="I29" s="39"/>
      <c r="J29" s="40"/>
      <c r="K29" s="70"/>
      <c r="L29" s="57"/>
    </row>
    <row r="30" spans="2:12" s="2" customFormat="1" ht="24.95" customHeight="1" x14ac:dyDescent="0.2">
      <c r="B30" s="10" t="s">
        <v>52</v>
      </c>
      <c r="C30" s="62" t="s">
        <v>59</v>
      </c>
      <c r="D30" s="16"/>
      <c r="E30" s="15"/>
      <c r="F30" s="15"/>
      <c r="G30" s="15"/>
      <c r="H30" s="15"/>
      <c r="I30" s="15"/>
      <c r="J30" s="65">
        <f>+I30*H30+G30*F30+E30*D30</f>
        <v>0</v>
      </c>
      <c r="K30" s="71"/>
      <c r="L30" s="68"/>
    </row>
    <row r="31" spans="2:12" s="2" customFormat="1" ht="24.95" customHeight="1" x14ac:dyDescent="0.2">
      <c r="B31" s="11" t="s">
        <v>31</v>
      </c>
      <c r="C31" s="38"/>
      <c r="D31" s="41"/>
      <c r="E31" s="39"/>
      <c r="F31" s="39"/>
      <c r="G31" s="39"/>
      <c r="H31" s="39"/>
      <c r="I31" s="39"/>
      <c r="J31" s="40"/>
      <c r="K31" s="71"/>
      <c r="L31" s="57"/>
    </row>
    <row r="32" spans="2:12" s="2" customFormat="1" ht="24.95" customHeight="1" x14ac:dyDescent="0.2">
      <c r="B32" s="10" t="s">
        <v>32</v>
      </c>
      <c r="C32" s="62" t="s">
        <v>59</v>
      </c>
      <c r="D32" s="16"/>
      <c r="E32" s="15"/>
      <c r="F32" s="15"/>
      <c r="G32" s="15"/>
      <c r="H32" s="15"/>
      <c r="I32" s="15"/>
      <c r="J32" s="65">
        <f>+I32*H32+G32*F32+E32*D32</f>
        <v>0</v>
      </c>
      <c r="K32" s="70"/>
      <c r="L32" s="68"/>
    </row>
    <row r="33" spans="2:12" s="2" customFormat="1" ht="24.95" customHeight="1" x14ac:dyDescent="0.2">
      <c r="B33" s="10" t="s">
        <v>33</v>
      </c>
      <c r="C33" s="62" t="s">
        <v>59</v>
      </c>
      <c r="D33" s="16"/>
      <c r="E33" s="15"/>
      <c r="F33" s="15"/>
      <c r="G33" s="15"/>
      <c r="H33" s="15"/>
      <c r="I33" s="15"/>
      <c r="J33" s="65">
        <f>+I33*H33+G33*F33+E33*D33</f>
        <v>0</v>
      </c>
      <c r="K33" s="70"/>
      <c r="L33" s="68"/>
    </row>
    <row r="34" spans="2:12" s="2" customFormat="1" ht="24.95" customHeight="1" x14ac:dyDescent="0.2">
      <c r="B34" s="10" t="s">
        <v>34</v>
      </c>
      <c r="C34" s="62" t="s">
        <v>59</v>
      </c>
      <c r="D34" s="16"/>
      <c r="E34" s="15"/>
      <c r="F34" s="15"/>
      <c r="G34" s="15"/>
      <c r="H34" s="15"/>
      <c r="I34" s="15"/>
      <c r="J34" s="65">
        <f>+I34*H34+G34*F34+E34*D34</f>
        <v>0</v>
      </c>
      <c r="K34" s="70"/>
      <c r="L34" s="68"/>
    </row>
    <row r="35" spans="2:12" s="2" customFormat="1" ht="24.95" customHeight="1" x14ac:dyDescent="0.2">
      <c r="B35" s="11" t="s">
        <v>61</v>
      </c>
      <c r="C35" s="38"/>
      <c r="D35" s="41"/>
      <c r="E35" s="39"/>
      <c r="F35" s="39"/>
      <c r="G35" s="39"/>
      <c r="H35" s="39"/>
      <c r="I35" s="39"/>
      <c r="J35" s="40"/>
      <c r="K35" s="70"/>
      <c r="L35" s="57"/>
    </row>
    <row r="36" spans="2:12" s="2" customFormat="1" ht="24.95" customHeight="1" thickBot="1" x14ac:dyDescent="0.25">
      <c r="B36" s="10" t="s">
        <v>62</v>
      </c>
      <c r="C36" s="62" t="s">
        <v>59</v>
      </c>
      <c r="D36" s="16"/>
      <c r="E36" s="15"/>
      <c r="F36" s="15"/>
      <c r="G36" s="15"/>
      <c r="H36" s="15"/>
      <c r="I36" s="15"/>
      <c r="J36" s="65">
        <f>+I36*H36+G36*F36+E36*D36</f>
        <v>0</v>
      </c>
      <c r="K36" s="71"/>
      <c r="L36" s="68"/>
    </row>
    <row r="37" spans="2:12" ht="24.95" customHeight="1" thickBot="1" x14ac:dyDescent="0.25">
      <c r="B37" s="18" t="s">
        <v>63</v>
      </c>
      <c r="C37" s="112"/>
      <c r="D37" s="113"/>
      <c r="E37" s="113"/>
      <c r="F37" s="113"/>
      <c r="G37" s="113"/>
      <c r="H37" s="113"/>
      <c r="I37" s="114"/>
      <c r="J37" s="67">
        <f>SUM(J12:J36)</f>
        <v>0</v>
      </c>
      <c r="K37" s="72"/>
      <c r="L37" s="36"/>
    </row>
    <row r="38" spans="2:12" ht="24.95" customHeight="1" thickBot="1" x14ac:dyDescent="0.25">
      <c r="B38" s="47"/>
      <c r="C38" s="48"/>
      <c r="D38" s="48"/>
      <c r="E38" s="48"/>
      <c r="F38" s="48"/>
      <c r="G38" s="48"/>
      <c r="H38" s="48"/>
      <c r="I38" s="48"/>
      <c r="J38" s="74"/>
      <c r="K38" s="49"/>
      <c r="L38" s="49"/>
    </row>
    <row r="39" spans="2:12" ht="24.95" customHeight="1" thickBot="1" x14ac:dyDescent="0.25">
      <c r="B39" s="50" t="s">
        <v>53</v>
      </c>
      <c r="C39" s="87"/>
      <c r="D39" s="88"/>
      <c r="E39" s="88"/>
      <c r="F39" s="88"/>
      <c r="G39" s="88"/>
      <c r="H39" s="88"/>
      <c r="I39" s="89"/>
      <c r="J39" s="75">
        <f>J37*1.4</f>
        <v>0</v>
      </c>
      <c r="K39" s="59"/>
      <c r="L39" s="37"/>
    </row>
    <row r="40" spans="2:12" ht="24.95" customHeight="1" thickBot="1" x14ac:dyDescent="0.25">
      <c r="B40" s="47"/>
      <c r="C40" s="48"/>
      <c r="D40" s="48"/>
      <c r="E40" s="48"/>
      <c r="F40" s="48"/>
      <c r="G40" s="48"/>
      <c r="H40" s="48"/>
      <c r="I40" s="48"/>
      <c r="J40" s="74"/>
      <c r="K40" s="49"/>
      <c r="L40" s="49"/>
    </row>
    <row r="41" spans="2:12" ht="22.5" customHeight="1" thickBot="1" x14ac:dyDescent="0.25">
      <c r="B41" s="50" t="s">
        <v>64</v>
      </c>
      <c r="C41" s="87"/>
      <c r="D41" s="88"/>
      <c r="E41" s="88"/>
      <c r="F41" s="88"/>
      <c r="G41" s="88"/>
      <c r="H41" s="88"/>
      <c r="I41" s="89"/>
      <c r="J41" s="75">
        <f>J37+J39</f>
        <v>0</v>
      </c>
      <c r="K41" s="59"/>
      <c r="L41" s="37"/>
    </row>
    <row r="42" spans="2:12" ht="24.95" customHeight="1" x14ac:dyDescent="0.2">
      <c r="B42" s="47"/>
      <c r="C42" s="48"/>
      <c r="D42" s="48"/>
      <c r="E42" s="48"/>
      <c r="F42" s="48"/>
      <c r="G42" s="48"/>
      <c r="H42" s="48"/>
      <c r="I42" s="48"/>
      <c r="J42" s="74"/>
      <c r="K42" s="49"/>
      <c r="L42" s="49"/>
    </row>
    <row r="43" spans="2:12" s="2" customFormat="1" ht="15" customHeight="1" x14ac:dyDescent="0.2">
      <c r="B43" s="90" t="s">
        <v>13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 s="2" customFormat="1" ht="24.95" customHeight="1" thickBot="1" x14ac:dyDescent="0.25">
      <c r="B44" s="21"/>
      <c r="C44" s="35"/>
      <c r="D44" s="22"/>
      <c r="E44" s="23"/>
      <c r="F44" s="22"/>
      <c r="G44" s="22"/>
      <c r="H44" s="22"/>
      <c r="I44" s="22"/>
      <c r="J44" s="22"/>
    </row>
    <row r="45" spans="2:12" s="2" customFormat="1" ht="24.95" customHeight="1" x14ac:dyDescent="0.2">
      <c r="B45" s="6" t="s">
        <v>16</v>
      </c>
      <c r="C45" s="6" t="s">
        <v>11</v>
      </c>
      <c r="D45" s="131" t="s">
        <v>14</v>
      </c>
      <c r="E45" s="132"/>
      <c r="F45" s="120" t="s">
        <v>15</v>
      </c>
      <c r="G45" s="133"/>
      <c r="H45" s="133"/>
      <c r="I45" s="121"/>
      <c r="J45" s="24" t="s">
        <v>12</v>
      </c>
      <c r="L45" s="86" t="s">
        <v>43</v>
      </c>
    </row>
    <row r="46" spans="2:12" s="2" customFormat="1" ht="24.95" customHeight="1" x14ac:dyDescent="0.2">
      <c r="B46" s="10" t="s">
        <v>65</v>
      </c>
      <c r="C46" s="122"/>
      <c r="D46" s="123"/>
      <c r="E46" s="123"/>
      <c r="F46" s="123"/>
      <c r="G46" s="123"/>
      <c r="H46" s="123"/>
      <c r="I46" s="123"/>
      <c r="J46" s="124"/>
      <c r="L46" s="82"/>
    </row>
    <row r="47" spans="2:12" s="2" customFormat="1" ht="24.95" customHeight="1" x14ac:dyDescent="0.2">
      <c r="B47" s="10" t="s">
        <v>66</v>
      </c>
      <c r="C47" s="34" t="s">
        <v>3</v>
      </c>
      <c r="D47" s="115">
        <v>1</v>
      </c>
      <c r="E47" s="116"/>
      <c r="F47" s="117"/>
      <c r="G47" s="118"/>
      <c r="H47" s="118"/>
      <c r="I47" s="119"/>
      <c r="J47" s="73">
        <f>+F47*D47</f>
        <v>0</v>
      </c>
      <c r="L47" s="83"/>
    </row>
    <row r="48" spans="2:12" s="2" customFormat="1" ht="18.75" customHeight="1" x14ac:dyDescent="0.2">
      <c r="B48" s="10" t="s">
        <v>67</v>
      </c>
      <c r="C48" s="34" t="s">
        <v>3</v>
      </c>
      <c r="D48" s="115">
        <v>1</v>
      </c>
      <c r="E48" s="116"/>
      <c r="F48" s="117"/>
      <c r="G48" s="118"/>
      <c r="H48" s="118"/>
      <c r="I48" s="119"/>
      <c r="J48" s="73">
        <f t="shared" ref="J48:J56" si="1">+F48*D48</f>
        <v>0</v>
      </c>
      <c r="L48" s="83"/>
    </row>
    <row r="49" spans="2:12" s="2" customFormat="1" ht="18.75" customHeight="1" x14ac:dyDescent="0.2">
      <c r="B49" s="17" t="s">
        <v>68</v>
      </c>
      <c r="C49" s="34" t="s">
        <v>3</v>
      </c>
      <c r="D49" s="115">
        <v>1</v>
      </c>
      <c r="E49" s="116"/>
      <c r="F49" s="117"/>
      <c r="G49" s="118"/>
      <c r="H49" s="118"/>
      <c r="I49" s="119"/>
      <c r="J49" s="73">
        <f>+F49*D49</f>
        <v>0</v>
      </c>
      <c r="L49" s="83"/>
    </row>
    <row r="50" spans="2:12" s="2" customFormat="1" ht="18.75" customHeight="1" x14ac:dyDescent="0.2">
      <c r="B50" s="17" t="s">
        <v>69</v>
      </c>
      <c r="C50" s="34" t="s">
        <v>3</v>
      </c>
      <c r="D50" s="115">
        <v>1</v>
      </c>
      <c r="E50" s="116"/>
      <c r="F50" s="117"/>
      <c r="G50" s="118"/>
      <c r="H50" s="118"/>
      <c r="I50" s="119"/>
      <c r="J50" s="73">
        <f>+F50*D50</f>
        <v>0</v>
      </c>
      <c r="L50" s="83"/>
    </row>
    <row r="51" spans="2:12" s="2" customFormat="1" ht="18.75" customHeight="1" x14ac:dyDescent="0.2">
      <c r="B51" s="17" t="s">
        <v>70</v>
      </c>
      <c r="C51" s="34" t="s">
        <v>3</v>
      </c>
      <c r="D51" s="115">
        <v>1</v>
      </c>
      <c r="E51" s="116"/>
      <c r="F51" s="117"/>
      <c r="G51" s="118"/>
      <c r="H51" s="118"/>
      <c r="I51" s="119"/>
      <c r="J51" s="73">
        <f t="shared" si="1"/>
        <v>0</v>
      </c>
      <c r="L51" s="83"/>
    </row>
    <row r="52" spans="2:12" s="2" customFormat="1" ht="18.75" customHeight="1" x14ac:dyDescent="0.2">
      <c r="B52" s="9" t="s">
        <v>71</v>
      </c>
      <c r="C52" s="122"/>
      <c r="D52" s="123"/>
      <c r="E52" s="123"/>
      <c r="F52" s="123"/>
      <c r="G52" s="123"/>
      <c r="H52" s="123"/>
      <c r="I52" s="123"/>
      <c r="J52" s="127"/>
      <c r="L52" s="84"/>
    </row>
    <row r="53" spans="2:12" s="2" customFormat="1" ht="18.75" customHeight="1" x14ac:dyDescent="0.2">
      <c r="B53" s="9" t="s">
        <v>72</v>
      </c>
      <c r="C53" s="34" t="s">
        <v>3</v>
      </c>
      <c r="D53" s="115">
        <v>1</v>
      </c>
      <c r="E53" s="116"/>
      <c r="F53" s="117"/>
      <c r="G53" s="118"/>
      <c r="H53" s="118"/>
      <c r="I53" s="119"/>
      <c r="J53" s="73">
        <f t="shared" si="1"/>
        <v>0</v>
      </c>
      <c r="L53" s="83"/>
    </row>
    <row r="54" spans="2:12" s="2" customFormat="1" ht="18.75" customHeight="1" x14ac:dyDescent="0.2">
      <c r="B54" s="9" t="s">
        <v>73</v>
      </c>
      <c r="C54" s="34" t="s">
        <v>3</v>
      </c>
      <c r="D54" s="115">
        <v>1</v>
      </c>
      <c r="E54" s="116"/>
      <c r="F54" s="117"/>
      <c r="G54" s="118"/>
      <c r="H54" s="118"/>
      <c r="I54" s="119"/>
      <c r="J54" s="73">
        <f t="shared" si="1"/>
        <v>0</v>
      </c>
      <c r="L54" s="83"/>
    </row>
    <row r="55" spans="2:12" s="2" customFormat="1" ht="18.75" customHeight="1" x14ac:dyDescent="0.2">
      <c r="B55" s="9" t="s">
        <v>74</v>
      </c>
      <c r="C55" s="34" t="s">
        <v>3</v>
      </c>
      <c r="D55" s="115">
        <v>1</v>
      </c>
      <c r="E55" s="116"/>
      <c r="F55" s="117"/>
      <c r="G55" s="118"/>
      <c r="H55" s="118"/>
      <c r="I55" s="119"/>
      <c r="J55" s="73">
        <f t="shared" si="1"/>
        <v>0</v>
      </c>
      <c r="L55" s="83"/>
    </row>
    <row r="56" spans="2:12" ht="24.95" customHeight="1" thickBot="1" x14ac:dyDescent="0.25">
      <c r="B56" s="3" t="s">
        <v>75</v>
      </c>
      <c r="C56" s="34" t="s">
        <v>3</v>
      </c>
      <c r="D56" s="115">
        <v>1</v>
      </c>
      <c r="E56" s="116"/>
      <c r="F56" s="117"/>
      <c r="G56" s="118"/>
      <c r="H56" s="118"/>
      <c r="I56" s="119"/>
      <c r="J56" s="73">
        <f t="shared" si="1"/>
        <v>0</v>
      </c>
      <c r="L56" s="83"/>
    </row>
    <row r="57" spans="2:12" ht="24.95" customHeight="1" thickBot="1" x14ac:dyDescent="0.25">
      <c r="B57" s="18" t="s">
        <v>76</v>
      </c>
      <c r="C57" s="134"/>
      <c r="D57" s="135"/>
      <c r="E57" s="135"/>
      <c r="F57" s="135"/>
      <c r="G57" s="135"/>
      <c r="H57" s="135"/>
      <c r="I57" s="136"/>
      <c r="J57" s="76">
        <f>J47+J48+J49+J50+J51+J53+J54+J55+J56</f>
        <v>0</v>
      </c>
      <c r="L57" s="85"/>
    </row>
    <row r="58" spans="2:12" ht="15" customHeight="1" x14ac:dyDescent="0.2">
      <c r="B58" s="20"/>
    </row>
    <row r="59" spans="2:12" x14ac:dyDescent="0.2">
      <c r="B59" s="90" t="s">
        <v>7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 ht="13.5" thickBot="1" x14ac:dyDescent="0.25">
      <c r="B60" s="8"/>
    </row>
    <row r="61" spans="2:12" ht="21" customHeight="1" thickBot="1" x14ac:dyDescent="0.25">
      <c r="B61" s="6" t="s">
        <v>16</v>
      </c>
      <c r="C61" s="31" t="s">
        <v>11</v>
      </c>
      <c r="D61" s="95" t="s">
        <v>14</v>
      </c>
      <c r="E61" s="96"/>
      <c r="F61" s="97" t="s">
        <v>15</v>
      </c>
      <c r="G61" s="98"/>
      <c r="H61" s="98"/>
      <c r="I61" s="99"/>
      <c r="J61" s="24" t="s">
        <v>12</v>
      </c>
      <c r="L61" s="86" t="s">
        <v>43</v>
      </c>
    </row>
    <row r="62" spans="2:12" ht="24.95" customHeight="1" x14ac:dyDescent="0.2">
      <c r="B62" s="25" t="s">
        <v>77</v>
      </c>
      <c r="C62" s="122"/>
      <c r="D62" s="123"/>
      <c r="E62" s="123"/>
      <c r="F62" s="123"/>
      <c r="G62" s="123"/>
      <c r="H62" s="123"/>
      <c r="I62" s="123"/>
      <c r="J62" s="127"/>
      <c r="L62" s="82"/>
    </row>
    <row r="63" spans="2:12" ht="43.5" customHeight="1" x14ac:dyDescent="0.2">
      <c r="B63" s="26" t="s">
        <v>36</v>
      </c>
      <c r="C63" s="53" t="s">
        <v>37</v>
      </c>
      <c r="D63" s="115"/>
      <c r="E63" s="116"/>
      <c r="F63" s="117"/>
      <c r="G63" s="118"/>
      <c r="H63" s="118"/>
      <c r="I63" s="119"/>
      <c r="J63" s="73">
        <f>+F63*D63</f>
        <v>0</v>
      </c>
      <c r="L63" s="83"/>
    </row>
    <row r="64" spans="2:12" ht="24.95" customHeight="1" x14ac:dyDescent="0.2">
      <c r="B64" s="26" t="s">
        <v>0</v>
      </c>
      <c r="C64" s="13" t="s">
        <v>3</v>
      </c>
      <c r="D64" s="115"/>
      <c r="E64" s="116"/>
      <c r="F64" s="117"/>
      <c r="G64" s="118"/>
      <c r="H64" s="118"/>
      <c r="I64" s="119"/>
      <c r="J64" s="73">
        <f>+F64*D64</f>
        <v>0</v>
      </c>
      <c r="L64" s="83"/>
    </row>
    <row r="65" spans="2:12" ht="24.95" customHeight="1" x14ac:dyDescent="0.2">
      <c r="B65" s="27" t="s">
        <v>38</v>
      </c>
      <c r="C65" s="53" t="s">
        <v>37</v>
      </c>
      <c r="D65" s="42"/>
      <c r="E65" s="43"/>
      <c r="F65" s="44"/>
      <c r="G65" s="45"/>
      <c r="H65" s="45"/>
      <c r="I65" s="46"/>
      <c r="J65" s="73">
        <v>0</v>
      </c>
      <c r="L65" s="83"/>
    </row>
    <row r="66" spans="2:12" ht="24.95" customHeight="1" thickBot="1" x14ac:dyDescent="0.25">
      <c r="B66" s="14" t="s">
        <v>8</v>
      </c>
      <c r="C66" s="32"/>
      <c r="D66" s="115"/>
      <c r="E66" s="116"/>
      <c r="F66" s="117"/>
      <c r="G66" s="118"/>
      <c r="H66" s="118"/>
      <c r="I66" s="119"/>
      <c r="J66" s="73">
        <f>+F66*D66</f>
        <v>0</v>
      </c>
      <c r="L66" s="83"/>
    </row>
    <row r="67" spans="2:12" ht="22.5" customHeight="1" thickBot="1" x14ac:dyDescent="0.25">
      <c r="B67" s="7" t="s">
        <v>39</v>
      </c>
      <c r="C67" s="87"/>
      <c r="D67" s="88"/>
      <c r="E67" s="88"/>
      <c r="F67" s="88"/>
      <c r="G67" s="88"/>
      <c r="H67" s="88"/>
      <c r="I67" s="89"/>
      <c r="J67" s="75">
        <f>SUM(J63:J66)</f>
        <v>0</v>
      </c>
      <c r="L67" s="75"/>
    </row>
    <row r="68" spans="2:12" ht="24.95" customHeight="1" x14ac:dyDescent="0.2">
      <c r="B68" s="28" t="s">
        <v>78</v>
      </c>
      <c r="C68" s="100"/>
      <c r="D68" s="101"/>
      <c r="E68" s="101"/>
      <c r="F68" s="101"/>
      <c r="G68" s="101"/>
      <c r="H68" s="101"/>
      <c r="I68" s="101"/>
      <c r="J68" s="102"/>
      <c r="L68" s="84"/>
    </row>
    <row r="69" spans="2:12" ht="24.95" customHeight="1" x14ac:dyDescent="0.2">
      <c r="B69" s="26" t="s">
        <v>9</v>
      </c>
      <c r="C69" s="13" t="s">
        <v>3</v>
      </c>
      <c r="D69" s="115"/>
      <c r="E69" s="116"/>
      <c r="F69" s="117"/>
      <c r="G69" s="118"/>
      <c r="H69" s="118"/>
      <c r="I69" s="119"/>
      <c r="J69" s="73">
        <f t="shared" ref="J69:J75" si="2">+F69*D69</f>
        <v>0</v>
      </c>
      <c r="L69" s="83"/>
    </row>
    <row r="70" spans="2:12" ht="24.95" customHeight="1" x14ac:dyDescent="0.2">
      <c r="B70" s="26" t="s">
        <v>4</v>
      </c>
      <c r="C70" s="32"/>
      <c r="D70" s="115"/>
      <c r="E70" s="116"/>
      <c r="F70" s="117"/>
      <c r="G70" s="118"/>
      <c r="H70" s="118"/>
      <c r="I70" s="119"/>
      <c r="J70" s="73">
        <f t="shared" si="2"/>
        <v>0</v>
      </c>
      <c r="L70" s="83"/>
    </row>
    <row r="71" spans="2:12" ht="22.5" x14ac:dyDescent="0.2">
      <c r="B71" s="29" t="s">
        <v>1</v>
      </c>
      <c r="C71" s="13" t="s">
        <v>11</v>
      </c>
      <c r="D71" s="115"/>
      <c r="E71" s="116"/>
      <c r="F71" s="117"/>
      <c r="G71" s="118"/>
      <c r="H71" s="118"/>
      <c r="I71" s="119"/>
      <c r="J71" s="73">
        <f t="shared" si="2"/>
        <v>0</v>
      </c>
      <c r="L71" s="83"/>
    </row>
    <row r="72" spans="2:12" ht="24.95" customHeight="1" x14ac:dyDescent="0.2">
      <c r="B72" s="29" t="s">
        <v>2</v>
      </c>
      <c r="C72" s="13" t="s">
        <v>17</v>
      </c>
      <c r="D72" s="115"/>
      <c r="E72" s="116"/>
      <c r="F72" s="117"/>
      <c r="G72" s="118"/>
      <c r="H72" s="118"/>
      <c r="I72" s="119"/>
      <c r="J72" s="73">
        <f t="shared" si="2"/>
        <v>0</v>
      </c>
      <c r="L72" s="83"/>
    </row>
    <row r="73" spans="2:12" ht="24.95" customHeight="1" x14ac:dyDescent="0.2">
      <c r="B73" s="29" t="s">
        <v>35</v>
      </c>
      <c r="C73" s="13" t="s">
        <v>17</v>
      </c>
      <c r="D73" s="115"/>
      <c r="E73" s="116"/>
      <c r="F73" s="117"/>
      <c r="G73" s="118"/>
      <c r="H73" s="118"/>
      <c r="I73" s="119"/>
      <c r="J73" s="73">
        <f t="shared" si="2"/>
        <v>0</v>
      </c>
      <c r="L73" s="83"/>
    </row>
    <row r="74" spans="2:12" ht="24.95" customHeight="1" x14ac:dyDescent="0.2">
      <c r="B74" s="29" t="s">
        <v>5</v>
      </c>
      <c r="C74" s="13" t="s">
        <v>11</v>
      </c>
      <c r="D74" s="115"/>
      <c r="E74" s="116"/>
      <c r="F74" s="117"/>
      <c r="G74" s="118"/>
      <c r="H74" s="118"/>
      <c r="I74" s="119"/>
      <c r="J74" s="73">
        <f t="shared" si="2"/>
        <v>0</v>
      </c>
      <c r="L74" s="83"/>
    </row>
    <row r="75" spans="2:12" ht="18.75" customHeight="1" thickBot="1" x14ac:dyDescent="0.25">
      <c r="B75" s="30" t="s">
        <v>8</v>
      </c>
      <c r="C75" s="32"/>
      <c r="D75" s="115"/>
      <c r="E75" s="116"/>
      <c r="F75" s="117"/>
      <c r="G75" s="118"/>
      <c r="H75" s="118"/>
      <c r="I75" s="119"/>
      <c r="J75" s="73">
        <f t="shared" si="2"/>
        <v>0</v>
      </c>
      <c r="L75" s="83"/>
    </row>
    <row r="76" spans="2:12" ht="25.5" customHeight="1" thickBot="1" x14ac:dyDescent="0.25">
      <c r="B76" s="7" t="s">
        <v>79</v>
      </c>
      <c r="C76" s="87"/>
      <c r="D76" s="88"/>
      <c r="E76" s="88"/>
      <c r="F76" s="88"/>
      <c r="G76" s="88"/>
      <c r="H76" s="88"/>
      <c r="I76" s="89"/>
      <c r="J76" s="75">
        <f>SUM(J69:J75)</f>
        <v>0</v>
      </c>
      <c r="L76" s="75"/>
    </row>
    <row r="77" spans="2:12" ht="15.75" customHeight="1" thickBot="1" x14ac:dyDescent="0.25">
      <c r="B77" s="51"/>
    </row>
    <row r="78" spans="2:12" ht="24.95" customHeight="1" thickBot="1" x14ac:dyDescent="0.25">
      <c r="B78" s="7" t="s">
        <v>80</v>
      </c>
      <c r="C78" s="87"/>
      <c r="D78" s="88"/>
      <c r="E78" s="88"/>
      <c r="F78" s="88"/>
      <c r="G78" s="88"/>
      <c r="H78" s="88"/>
      <c r="I78" s="89"/>
      <c r="J78" s="77">
        <f>J41+J57+J67+J76</f>
        <v>0</v>
      </c>
      <c r="L78" s="75"/>
    </row>
    <row r="79" spans="2:12" ht="15" customHeight="1" x14ac:dyDescent="0.2">
      <c r="B79" s="20"/>
    </row>
    <row r="80" spans="2:12" x14ac:dyDescent="0.2">
      <c r="B80" s="90" t="s">
        <v>54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 ht="13.5" thickBot="1" x14ac:dyDescent="0.25">
      <c r="B81" s="78"/>
    </row>
    <row r="82" spans="2:12" ht="21" customHeight="1" thickBot="1" x14ac:dyDescent="0.25">
      <c r="B82" s="6" t="s">
        <v>16</v>
      </c>
      <c r="C82" s="92" t="s">
        <v>47</v>
      </c>
      <c r="D82" s="93"/>
      <c r="E82" s="93"/>
      <c r="F82" s="93"/>
      <c r="G82" s="93"/>
      <c r="H82" s="93"/>
      <c r="I82" s="94"/>
      <c r="J82" s="52" t="s">
        <v>12</v>
      </c>
      <c r="L82" s="86" t="s">
        <v>43</v>
      </c>
    </row>
    <row r="83" spans="2:12" ht="24.95" customHeight="1" thickBot="1" x14ac:dyDescent="0.25">
      <c r="B83" s="79" t="s">
        <v>55</v>
      </c>
      <c r="C83" s="87"/>
      <c r="D83" s="88"/>
      <c r="E83" s="88"/>
      <c r="F83" s="88"/>
      <c r="G83" s="88"/>
      <c r="H83" s="88"/>
      <c r="I83" s="89"/>
      <c r="J83" s="81">
        <v>0</v>
      </c>
      <c r="L83" s="82"/>
    </row>
    <row r="84" spans="2:12" ht="24.95" customHeight="1" thickBot="1" x14ac:dyDescent="0.25">
      <c r="B84" s="79" t="s">
        <v>60</v>
      </c>
      <c r="C84" s="87"/>
      <c r="D84" s="88"/>
      <c r="E84" s="88"/>
      <c r="F84" s="88"/>
      <c r="G84" s="88"/>
      <c r="H84" s="88"/>
      <c r="I84" s="89"/>
      <c r="J84" s="81">
        <v>0</v>
      </c>
      <c r="L84" s="84"/>
    </row>
    <row r="85" spans="2:12" ht="24.95" customHeight="1" thickBot="1" x14ac:dyDescent="0.25">
      <c r="B85" s="79" t="s">
        <v>56</v>
      </c>
      <c r="C85" s="87"/>
      <c r="D85" s="88"/>
      <c r="E85" s="88"/>
      <c r="F85" s="88"/>
      <c r="G85" s="88"/>
      <c r="H85" s="88"/>
      <c r="I85" s="89"/>
      <c r="J85" s="81">
        <v>0</v>
      </c>
      <c r="L85" s="84"/>
    </row>
    <row r="86" spans="2:12" ht="24.95" customHeight="1" thickBot="1" x14ac:dyDescent="0.25">
      <c r="B86" s="79" t="s">
        <v>57</v>
      </c>
      <c r="C86" s="87"/>
      <c r="D86" s="88"/>
      <c r="E86" s="88"/>
      <c r="F86" s="88"/>
      <c r="G86" s="88"/>
      <c r="H86" s="88"/>
      <c r="I86" s="89"/>
      <c r="J86" s="81">
        <v>0</v>
      </c>
      <c r="L86" s="84"/>
    </row>
    <row r="87" spans="2:12" ht="25.5" customHeight="1" thickBot="1" x14ac:dyDescent="0.25">
      <c r="B87" s="7" t="s">
        <v>58</v>
      </c>
      <c r="C87" s="87"/>
      <c r="D87" s="88"/>
      <c r="E87" s="88"/>
      <c r="F87" s="88"/>
      <c r="G87" s="88"/>
      <c r="H87" s="88"/>
      <c r="I87" s="89"/>
      <c r="J87" s="75">
        <f>SUM(J83:J86)</f>
        <v>0</v>
      </c>
      <c r="L87" s="75"/>
    </row>
    <row r="88" spans="2:12" ht="13.5" thickBot="1" x14ac:dyDescent="0.25">
      <c r="B88" s="80"/>
      <c r="J88" s="12"/>
    </row>
    <row r="89" spans="2:12" ht="27" customHeight="1" thickBot="1" x14ac:dyDescent="0.25">
      <c r="B89" s="7" t="s">
        <v>10</v>
      </c>
      <c r="C89" s="128"/>
      <c r="D89" s="129"/>
      <c r="E89" s="129"/>
      <c r="F89" s="129"/>
      <c r="G89" s="129"/>
      <c r="H89" s="129"/>
      <c r="I89" s="130"/>
      <c r="J89" s="75">
        <f>J78+J87</f>
        <v>0</v>
      </c>
      <c r="L89" s="75"/>
    </row>
    <row r="92" spans="2:12" x14ac:dyDescent="0.2">
      <c r="B92"/>
    </row>
    <row r="93" spans="2:12" x14ac:dyDescent="0.2">
      <c r="B93"/>
    </row>
    <row r="94" spans="2:12" x14ac:dyDescent="0.2">
      <c r="B94"/>
    </row>
    <row r="102" spans="2:2" x14ac:dyDescent="0.2">
      <c r="B102" s="4"/>
    </row>
  </sheetData>
  <mergeCells count="73">
    <mergeCell ref="C76:I76"/>
    <mergeCell ref="C57:I57"/>
    <mergeCell ref="F70:I70"/>
    <mergeCell ref="F71:I71"/>
    <mergeCell ref="F72:I72"/>
    <mergeCell ref="F75:I75"/>
    <mergeCell ref="D72:E72"/>
    <mergeCell ref="D73:E73"/>
    <mergeCell ref="D71:E71"/>
    <mergeCell ref="D66:E66"/>
    <mergeCell ref="C67:I67"/>
    <mergeCell ref="F73:I73"/>
    <mergeCell ref="D50:E50"/>
    <mergeCell ref="F50:I50"/>
    <mergeCell ref="C89:I89"/>
    <mergeCell ref="D48:E48"/>
    <mergeCell ref="D45:E45"/>
    <mergeCell ref="F45:I45"/>
    <mergeCell ref="F53:I53"/>
    <mergeCell ref="F54:I54"/>
    <mergeCell ref="F55:I55"/>
    <mergeCell ref="C52:J52"/>
    <mergeCell ref="F74:I74"/>
    <mergeCell ref="F63:I63"/>
    <mergeCell ref="D74:E74"/>
    <mergeCell ref="D75:E75"/>
    <mergeCell ref="F66:I66"/>
    <mergeCell ref="D69:E69"/>
    <mergeCell ref="F69:I69"/>
    <mergeCell ref="D70:E70"/>
    <mergeCell ref="D56:E56"/>
    <mergeCell ref="F56:I56"/>
    <mergeCell ref="D51:E51"/>
    <mergeCell ref="F47:I47"/>
    <mergeCell ref="F51:I51"/>
    <mergeCell ref="F48:I48"/>
    <mergeCell ref="D49:E49"/>
    <mergeCell ref="F49:I49"/>
    <mergeCell ref="D47:E47"/>
    <mergeCell ref="C37:I37"/>
    <mergeCell ref="J9:J10"/>
    <mergeCell ref="D53:E53"/>
    <mergeCell ref="D54:E54"/>
    <mergeCell ref="D55:E55"/>
    <mergeCell ref="D9:E9"/>
    <mergeCell ref="F9:G9"/>
    <mergeCell ref="C39:I39"/>
    <mergeCell ref="C41:I41"/>
    <mergeCell ref="B43:L43"/>
    <mergeCell ref="C46:J46"/>
    <mergeCell ref="B9:B10"/>
    <mergeCell ref="H9:I9"/>
    <mergeCell ref="L9:L10"/>
    <mergeCell ref="B5:L5"/>
    <mergeCell ref="B7:L7"/>
    <mergeCell ref="C9:C10"/>
    <mergeCell ref="C11:J11"/>
    <mergeCell ref="C86:I86"/>
    <mergeCell ref="C87:I87"/>
    <mergeCell ref="B59:L59"/>
    <mergeCell ref="B80:L80"/>
    <mergeCell ref="C82:I82"/>
    <mergeCell ref="C84:I84"/>
    <mergeCell ref="C85:I85"/>
    <mergeCell ref="D61:E61"/>
    <mergeCell ref="F61:I61"/>
    <mergeCell ref="C68:J68"/>
    <mergeCell ref="C78:I78"/>
    <mergeCell ref="C83:I83"/>
    <mergeCell ref="F64:I64"/>
    <mergeCell ref="D63:E63"/>
    <mergeCell ref="D64:E64"/>
    <mergeCell ref="C62:J62"/>
  </mergeCells>
  <phoneticPr fontId="4" type="noConversion"/>
  <pageMargins left="0.35433070866141736" right="0.74803149606299213" top="0.86614173228346458" bottom="0.74803149606299213" header="0" footer="0.47244094488188981"/>
  <pageSetup paperSize="8" scale="56" fitToWidth="2" orientation="portrait" r:id="rId1"/>
  <headerFooter alignWithMargins="0"/>
  <rowBreaks count="1" manualBreakCount="1">
    <brk id="47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JPB_Pontes</vt:lpstr>
    </vt:vector>
  </TitlesOfParts>
  <Company>SENER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p0011</dc:creator>
  <cp:lastModifiedBy>APPC</cp:lastModifiedBy>
  <cp:lastPrinted>2017-11-07T14:51:18Z</cp:lastPrinted>
  <dcterms:created xsi:type="dcterms:W3CDTF">2006-01-04T15:16:30Z</dcterms:created>
  <dcterms:modified xsi:type="dcterms:W3CDTF">2022-03-17T15:11:20Z</dcterms:modified>
</cp:coreProperties>
</file>