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E1D9E2CE-A86C-475C-990C-844C9817F6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PB_Abastecimento" sheetId="1" r:id="rId1"/>
  </sheets>
  <definedNames>
    <definedName name="_xlnm.Print_Area" localSheetId="0">JPB_Abastecimento!$B$5:$L$105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  <c r="J103" i="1"/>
  <c r="J70" i="1"/>
  <c r="J71" i="1"/>
  <c r="J72" i="1"/>
  <c r="J73" i="1"/>
  <c r="J74" i="1"/>
  <c r="J76" i="1"/>
  <c r="J77" i="1"/>
  <c r="J78" i="1"/>
  <c r="J79" i="1"/>
  <c r="J80" i="1"/>
  <c r="J82" i="1"/>
  <c r="J44" i="1"/>
  <c r="J43" i="1"/>
  <c r="J42" i="1"/>
  <c r="J41" i="1"/>
  <c r="J40" i="1"/>
  <c r="J38" i="1"/>
  <c r="J37" i="1"/>
  <c r="J35" i="1"/>
  <c r="J34" i="1"/>
  <c r="J33" i="1"/>
  <c r="J31" i="1"/>
  <c r="J30" i="1"/>
  <c r="J29" i="1"/>
  <c r="J28" i="1"/>
  <c r="J26" i="1"/>
  <c r="J25" i="1"/>
  <c r="J24" i="1"/>
  <c r="J22" i="1"/>
  <c r="J21" i="1"/>
  <c r="J19" i="1"/>
  <c r="J18" i="1"/>
  <c r="J17" i="1"/>
  <c r="J15" i="1"/>
  <c r="J13" i="1"/>
  <c r="J12" i="1"/>
  <c r="J83" i="1"/>
  <c r="J84" i="1"/>
  <c r="J85" i="1"/>
  <c r="J86" i="1"/>
  <c r="J87" i="1"/>
  <c r="J88" i="1"/>
  <c r="J89" i="1"/>
  <c r="J90" i="1"/>
  <c r="J91" i="1"/>
  <c r="J56" i="1"/>
  <c r="J64" i="1" s="1"/>
  <c r="J57" i="1"/>
  <c r="J58" i="1"/>
  <c r="J60" i="1"/>
  <c r="J61" i="1"/>
  <c r="J62" i="1"/>
  <c r="J63" i="1"/>
  <c r="J47" i="1" l="1"/>
  <c r="J49" i="1" s="1"/>
  <c r="J51" i="1" s="1"/>
  <c r="J92" i="1"/>
  <c r="J94" i="1" l="1"/>
  <c r="J105" i="1" s="1"/>
</calcChain>
</file>

<file path=xl/sharedStrings.xml><?xml version="1.0" encoding="utf-8"?>
<sst xmlns="http://schemas.openxmlformats.org/spreadsheetml/2006/main" count="166" uniqueCount="107">
  <si>
    <t>ESTUDOS E PROJECTOS</t>
  </si>
  <si>
    <t>0 - Projecto Geral</t>
  </si>
  <si>
    <t>TRABALHOS AUXILIARES</t>
  </si>
  <si>
    <t>TOTAL GLOBAL</t>
  </si>
  <si>
    <t>un</t>
  </si>
  <si>
    <t>Total Parcial</t>
  </si>
  <si>
    <t>ESTUDOS COMPLEMENTARES</t>
  </si>
  <si>
    <t>Quantidade</t>
  </si>
  <si>
    <t>Valor unitario</t>
  </si>
  <si>
    <t>Item</t>
  </si>
  <si>
    <t>0.1 - Projecto Geral</t>
  </si>
  <si>
    <t xml:space="preserve">Coordenação Geral </t>
  </si>
  <si>
    <t xml:space="preserve">Coordenação Tecnica </t>
  </si>
  <si>
    <t>Coordenação do Projecto</t>
  </si>
  <si>
    <t>Observaçoes</t>
  </si>
  <si>
    <t xml:space="preserve">JUSTIFICAÇÃO DE PREÇO BASE 
PARA PONTO IV - ABASTECIMENTO E TRATAMENTO DE ÁGUA DO ANEXO II DA PORTARIA Nº 701H </t>
  </si>
  <si>
    <t>1 - Captação</t>
  </si>
  <si>
    <t>1.1 - Conceção Geral e Circuitos Hidráulicos</t>
  </si>
  <si>
    <t>1.2 - Construção Civil</t>
  </si>
  <si>
    <t>1.3 - Equipamentos, Instalações Elétricas e Automação</t>
  </si>
  <si>
    <t>2 - Condutas gravíticas e elevatórias</t>
  </si>
  <si>
    <t>2.1 - Construção Civil e Hidráulica</t>
  </si>
  <si>
    <t>2.2 - Equipamentos</t>
  </si>
  <si>
    <t>3 - Reservatórios</t>
  </si>
  <si>
    <t>3.1 - Conceção Geral e Circuitos Hidráulicos</t>
  </si>
  <si>
    <t>3.2 - Construção Civil</t>
  </si>
  <si>
    <t>3.3 - Equipamentos, Instalações Elétricas e Automação</t>
  </si>
  <si>
    <t>4 - Instalações de Tratamento</t>
  </si>
  <si>
    <t>4.1 - Conceção Geral e Processo de Tratamento</t>
  </si>
  <si>
    <t>4.2 - Construção Civil</t>
  </si>
  <si>
    <t>4.3 - Circuitos Hidráulicos</t>
  </si>
  <si>
    <t>4.4 - Equipamentos, Instalações Elétricas e Automação</t>
  </si>
  <si>
    <t>5 - Instalações Elevatórias/ Sobrepressoras</t>
  </si>
  <si>
    <t>5.1 - Conceção Geral e Circuitos Hidráulicos</t>
  </si>
  <si>
    <t>5.2 - Construção Civil</t>
  </si>
  <si>
    <t>5.3 - Equipamentos, Instalações Elétricas e Automação</t>
  </si>
  <si>
    <t>6 - Redes de Distribuição</t>
  </si>
  <si>
    <t>6.1 - Construção Civil e Hidráulica</t>
  </si>
  <si>
    <t>6.2 - Equipamentos</t>
  </si>
  <si>
    <t>7 - Diversos</t>
  </si>
  <si>
    <t>7.1 - Postos de Cloragem</t>
  </si>
  <si>
    <t>7.2 - Câmaras de Medição e Controlo de Pressão</t>
  </si>
  <si>
    <t>7.3 - Câmaras de Manobras</t>
  </si>
  <si>
    <t>7.4 - Posto de Transformação</t>
  </si>
  <si>
    <t>7.5 - Vias de Acesso</t>
  </si>
  <si>
    <t>Vg</t>
  </si>
  <si>
    <t>m</t>
  </si>
  <si>
    <t>Un</t>
  </si>
  <si>
    <t>km</t>
  </si>
  <si>
    <t>Análise</t>
  </si>
  <si>
    <t>Local</t>
  </si>
  <si>
    <t>Parcela</t>
  </si>
  <si>
    <t>h x dia</t>
  </si>
  <si>
    <t>OUTROS ENCARGOS</t>
  </si>
  <si>
    <t xml:space="preserve"> </t>
  </si>
  <si>
    <t>Observações</t>
  </si>
  <si>
    <t>Deslocações</t>
  </si>
  <si>
    <t>Seguro responsabilidade civil profissional</t>
  </si>
  <si>
    <t>Garantias Bancárias ou seguros caução</t>
  </si>
  <si>
    <t>Taxas e Emolumentos</t>
  </si>
  <si>
    <t xml:space="preserve">SUB-TOTAL </t>
  </si>
  <si>
    <t>m²</t>
  </si>
  <si>
    <t>8 - Modelo BIM de acordo com as especificações formuladas pelo Cliente</t>
  </si>
  <si>
    <t xml:space="preserve">SUB-TOTAL (0 a 8) </t>
  </si>
  <si>
    <t xml:space="preserve">SUB TOTAL (0 a 8) INCLUINDO OS ENCARGOS DE ESTRUCTURA  </t>
  </si>
  <si>
    <t>9 - Plano de Segurança e Saúde e Compilação Técnica</t>
  </si>
  <si>
    <t xml:space="preserve">10 - Plano Prevenção e Gestão de Residuos de Construção e Demolição </t>
  </si>
  <si>
    <t>11 - Processos de Licenciamento (APA, IP…)</t>
  </si>
  <si>
    <t>12 - Estudos Ambientais</t>
  </si>
  <si>
    <t>12.1 - Estudo de Impacte Ambiental</t>
  </si>
  <si>
    <t>12.2 - Plano de Gestão Ambiental</t>
  </si>
  <si>
    <t>13 - Estudo de Dados de Base (Populações, Capitações, Caudais)</t>
  </si>
  <si>
    <t>14 - Estudo de Viabilidade Economica</t>
  </si>
  <si>
    <t xml:space="preserve">SUB-TOTAL (9 a 14) </t>
  </si>
  <si>
    <t>15 - Levantamentos Topográficos</t>
  </si>
  <si>
    <t>15.1 - Levantamentos de Áreas de Implantação de Infraestruturas - Esc. 1:200</t>
  </si>
  <si>
    <t>15.2 - Levantamentos de Áreas de Implantação de Infraestruturas - Esc. 1:500</t>
  </si>
  <si>
    <t>15.3 - Levantamento de Traçado de Condutas/Redes, numa Faixa de 20 m Centrada ao Eixo da Tubagem - Esc. 1:1000</t>
  </si>
  <si>
    <t>15.4 - Execução de Poligonal de Apoio</t>
  </si>
  <si>
    <t>16 - Levantamento Cadastral de Parcelas de Terreno</t>
  </si>
  <si>
    <t>17 - Cadastro de Infraesutruras</t>
  </si>
  <si>
    <t>17.1 - Levantamento de Infraestruturas Localizadas</t>
  </si>
  <si>
    <t>17.2 - Levantamento de Condutas</t>
  </si>
  <si>
    <t>18 - Análises à Qualidade da Água (*identificar parâmetros*)</t>
  </si>
  <si>
    <t>19 - Medição de Caudais (Aluguer, montagem, calibração, desmontagem, recolha de dados)</t>
  </si>
  <si>
    <t>20 - Limpeza e Desmatação de Terrenos</t>
  </si>
  <si>
    <t>21 -  Estudos, Sondagens e Ensaios Geológicos-Geotécnicos</t>
  </si>
  <si>
    <t>21.1 - Reconhecimento Geológico de Superfície</t>
  </si>
  <si>
    <t>21.2 - Transporte, montagem e desmontagem do estaleiro e equipamentos</t>
  </si>
  <si>
    <t>21.3 - Sondagens de furação à percussão/ trado oco, com realização de ensaios de penetração dinâmica (SPT) por cada 1,5 m</t>
  </si>
  <si>
    <t>21.4 - Ensaios de penetração dinâmica ligeira (PDL)</t>
  </si>
  <si>
    <t>21.5 - Ensaios de penetração dinâmica super pesada (DPSH)</t>
  </si>
  <si>
    <t>21.6 - Perfil geoelétrico com comprimento médio de 100m e leituras espaçadas de 5m</t>
  </si>
  <si>
    <t>21.7 - Instalação de piezometros para aferição do nível freático</t>
  </si>
  <si>
    <t>21.8 - Poço de reconhecimento, com abertura de vala por meios mecânicos (retro-escavadora), até à profundidade máxima de alcance da lança</t>
  </si>
  <si>
    <t>21.9 - Colheitas de amostras e ensaios laboratoriais (*especificar* - granulometria, limites de consistência, teor em água...)</t>
  </si>
  <si>
    <t>21.10 - Relatório Geológico Geotécnico</t>
  </si>
  <si>
    <t>SUB-TOTAL (15 a 21)</t>
  </si>
  <si>
    <t>SUB-TOTAL (0 a 21)</t>
  </si>
  <si>
    <t>Qtd</t>
  </si>
  <si>
    <t>Valor unit.</t>
  </si>
  <si>
    <t>8.1 - Modelo BIM de acordo com especificações formuladas pelo Cliente</t>
  </si>
  <si>
    <t>Observa-çoes</t>
  </si>
  <si>
    <t>Eng. Senior</t>
  </si>
  <si>
    <t>Eng. Projectista</t>
  </si>
  <si>
    <t>Desenhador</t>
  </si>
  <si>
    <r>
      <t>ACRESCIMO POR ENCARGOS DE ESTRUCTURA (</t>
    </r>
    <r>
      <rPr>
        <b/>
        <sz val="7"/>
        <color indexed="10"/>
        <rFont val="Arial"/>
        <family val="2"/>
      </rPr>
      <t xml:space="preserve"> XX</t>
    </r>
    <r>
      <rPr>
        <b/>
        <sz val="7"/>
        <rFont val="Arial"/>
        <family val="2"/>
      </rPr>
      <t xml:space="preserve"> 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</si>
</sst>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816]"/>
  </numFmts>
  <fonts count="1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b/>
      <sz val="7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10" fontId="5" fillId="2" borderId="12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 indent="2"/>
    </xf>
    <xf numFmtId="165" fontId="5" fillId="0" borderId="31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 indent="2"/>
    </xf>
    <xf numFmtId="165" fontId="5" fillId="2" borderId="12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6" borderId="5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 indent="2"/>
    </xf>
    <xf numFmtId="0" fontId="5" fillId="0" borderId="44" xfId="0" applyFont="1" applyBorder="1" applyAlignment="1">
      <alignment horizontal="center" vertical="center"/>
    </xf>
    <xf numFmtId="165" fontId="5" fillId="0" borderId="44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165" fontId="5" fillId="0" borderId="45" xfId="0" applyNumberFormat="1" applyFont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vertical="center"/>
    </xf>
    <xf numFmtId="0" fontId="7" fillId="3" borderId="26" xfId="0" applyFont="1" applyFill="1" applyBorder="1" applyAlignment="1">
      <alignment horizontal="right" vertical="center" wrapText="1"/>
    </xf>
    <xf numFmtId="165" fontId="7" fillId="3" borderId="11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  <xf numFmtId="0" fontId="7" fillId="3" borderId="27" xfId="0" applyFont="1" applyFill="1" applyBorder="1" applyAlignment="1">
      <alignment horizontal="left" vertical="center" wrapText="1"/>
    </xf>
    <xf numFmtId="165" fontId="7" fillId="3" borderId="11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3" borderId="14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65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165" fontId="5" fillId="0" borderId="16" xfId="0" applyNumberFormat="1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 indent="2"/>
    </xf>
    <xf numFmtId="0" fontId="7" fillId="3" borderId="27" xfId="0" applyFont="1" applyFill="1" applyBorder="1" applyAlignment="1">
      <alignment horizontal="right" vertical="center" wrapText="1"/>
    </xf>
    <xf numFmtId="165" fontId="7" fillId="3" borderId="19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center" wrapText="1"/>
    </xf>
    <xf numFmtId="165" fontId="5" fillId="2" borderId="2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left" vertical="center" wrapText="1"/>
    </xf>
    <xf numFmtId="165" fontId="5" fillId="2" borderId="21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horizontal="left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/>
    <xf numFmtId="164" fontId="5" fillId="0" borderId="16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4" borderId="3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center" vertical="center"/>
    </xf>
    <xf numFmtId="10" fontId="5" fillId="2" borderId="16" xfId="0" applyNumberFormat="1" applyFont="1" applyFill="1" applyBorder="1" applyAlignment="1">
      <alignment horizontal="center" vertical="center"/>
    </xf>
    <xf numFmtId="10" fontId="5" fillId="2" borderId="13" xfId="0" applyNumberFormat="1" applyFont="1" applyFill="1" applyBorder="1" applyAlignment="1">
      <alignment horizontal="center" vertical="center"/>
    </xf>
    <xf numFmtId="10" fontId="5" fillId="2" borderId="18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105"/>
  <sheetViews>
    <sheetView showGridLines="0" tabSelected="1" zoomScaleNormal="100" zoomScaleSheetLayoutView="100" workbookViewId="0"/>
  </sheetViews>
  <sheetFormatPr defaultRowHeight="9" x14ac:dyDescent="0.2"/>
  <cols>
    <col min="1" max="1" width="5.5703125" style="3" customWidth="1"/>
    <col min="2" max="2" width="40.7109375" style="3" customWidth="1"/>
    <col min="3" max="3" width="6.7109375" style="2" customWidth="1"/>
    <col min="4" max="4" width="4.7109375" style="2" customWidth="1"/>
    <col min="5" max="5" width="8.7109375" style="2" customWidth="1"/>
    <col min="6" max="6" width="4.7109375" style="2" customWidth="1"/>
    <col min="7" max="7" width="8.7109375" style="2" customWidth="1"/>
    <col min="8" max="8" width="4.7109375" style="2" customWidth="1"/>
    <col min="9" max="10" width="8.7109375" style="2" customWidth="1"/>
    <col min="11" max="11" width="3.5703125" style="3" customWidth="1"/>
    <col min="12" max="12" width="8.7109375" style="3" customWidth="1"/>
    <col min="13" max="16384" width="9.140625" style="3"/>
  </cols>
  <sheetData>
    <row r="3" spans="2:13" x14ac:dyDescent="0.15">
      <c r="B3" s="1"/>
    </row>
    <row r="4" spans="2:13" x14ac:dyDescent="0.15">
      <c r="B4" s="4"/>
    </row>
    <row r="5" spans="2:13" ht="40.5" customHeight="1" x14ac:dyDescent="0.2">
      <c r="B5" s="129" t="s">
        <v>15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13" ht="12.75" x14ac:dyDescent="0.2"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3" ht="12" x14ac:dyDescent="0.2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2:13" ht="13.5" thickBot="1" x14ac:dyDescent="0.25">
      <c r="B8" s="97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3" ht="27" customHeight="1" x14ac:dyDescent="0.2">
      <c r="B9" s="136" t="s">
        <v>9</v>
      </c>
      <c r="C9" s="140" t="s">
        <v>4</v>
      </c>
      <c r="D9" s="142" t="s">
        <v>103</v>
      </c>
      <c r="E9" s="143"/>
      <c r="F9" s="118" t="s">
        <v>104</v>
      </c>
      <c r="G9" s="119"/>
      <c r="H9" s="118" t="s">
        <v>105</v>
      </c>
      <c r="I9" s="119"/>
      <c r="J9" s="138" t="s">
        <v>5</v>
      </c>
      <c r="K9" s="5"/>
      <c r="L9" s="138" t="s">
        <v>102</v>
      </c>
    </row>
    <row r="10" spans="2:13" ht="21" customHeight="1" thickBot="1" x14ac:dyDescent="0.25">
      <c r="B10" s="137"/>
      <c r="C10" s="141"/>
      <c r="D10" s="6" t="s">
        <v>99</v>
      </c>
      <c r="E10" s="6" t="s">
        <v>100</v>
      </c>
      <c r="F10" s="6" t="s">
        <v>99</v>
      </c>
      <c r="G10" s="6" t="s">
        <v>100</v>
      </c>
      <c r="H10" s="6" t="s">
        <v>99</v>
      </c>
      <c r="I10" s="6" t="s">
        <v>100</v>
      </c>
      <c r="J10" s="139"/>
      <c r="K10" s="5"/>
      <c r="L10" s="139"/>
    </row>
    <row r="11" spans="2:13" ht="21" customHeight="1" thickTop="1" thickBot="1" x14ac:dyDescent="0.25">
      <c r="B11" s="7" t="s">
        <v>13</v>
      </c>
      <c r="C11" s="123"/>
      <c r="D11" s="124"/>
      <c r="E11" s="124"/>
      <c r="F11" s="124"/>
      <c r="G11" s="124"/>
      <c r="H11" s="124"/>
      <c r="I11" s="124"/>
      <c r="J11" s="125"/>
      <c r="K11" s="8"/>
      <c r="L11" s="9"/>
    </row>
    <row r="12" spans="2:13" ht="24.95" customHeight="1" thickTop="1" x14ac:dyDescent="0.2">
      <c r="B12" s="7" t="s">
        <v>11</v>
      </c>
      <c r="C12" s="10" t="s">
        <v>52</v>
      </c>
      <c r="D12" s="10"/>
      <c r="E12" s="11"/>
      <c r="F12" s="10"/>
      <c r="G12" s="11"/>
      <c r="H12" s="10"/>
      <c r="I12" s="11"/>
      <c r="J12" s="12">
        <f>+I12*H12+G12*F12+E12*D12</f>
        <v>0</v>
      </c>
      <c r="K12" s="13"/>
      <c r="L12" s="14"/>
    </row>
    <row r="13" spans="2:13" ht="24.95" customHeight="1" x14ac:dyDescent="0.2">
      <c r="B13" s="15" t="s">
        <v>12</v>
      </c>
      <c r="C13" s="10" t="s">
        <v>52</v>
      </c>
      <c r="D13" s="10"/>
      <c r="E13" s="11"/>
      <c r="F13" s="10"/>
      <c r="G13" s="11"/>
      <c r="H13" s="10"/>
      <c r="I13" s="11"/>
      <c r="J13" s="12">
        <f>+I13*H13+G13*F13+E13*D13</f>
        <v>0</v>
      </c>
      <c r="K13" s="13"/>
      <c r="L13" s="14"/>
    </row>
    <row r="14" spans="2:13" ht="24.95" customHeight="1" x14ac:dyDescent="0.2">
      <c r="B14" s="15" t="s">
        <v>1</v>
      </c>
      <c r="C14" s="123"/>
      <c r="D14" s="124"/>
      <c r="E14" s="124"/>
      <c r="F14" s="124"/>
      <c r="G14" s="124"/>
      <c r="H14" s="124"/>
      <c r="I14" s="124"/>
      <c r="J14" s="125"/>
      <c r="K14" s="8"/>
      <c r="L14" s="9"/>
    </row>
    <row r="15" spans="2:13" ht="24.95" customHeight="1" x14ac:dyDescent="0.2">
      <c r="B15" s="16" t="s">
        <v>10</v>
      </c>
      <c r="C15" s="10" t="s">
        <v>52</v>
      </c>
      <c r="D15" s="10"/>
      <c r="E15" s="11"/>
      <c r="F15" s="10"/>
      <c r="G15" s="11"/>
      <c r="H15" s="10"/>
      <c r="I15" s="11"/>
      <c r="J15" s="12">
        <f>+I15*H15+G15*F15+E15*D15</f>
        <v>0</v>
      </c>
      <c r="K15" s="13"/>
      <c r="L15" s="14"/>
      <c r="M15" s="17"/>
    </row>
    <row r="16" spans="2:13" ht="24.95" customHeight="1" x14ac:dyDescent="0.2">
      <c r="B16" s="15" t="s">
        <v>16</v>
      </c>
      <c r="C16" s="123"/>
      <c r="D16" s="124"/>
      <c r="E16" s="124"/>
      <c r="F16" s="124"/>
      <c r="G16" s="124"/>
      <c r="H16" s="124"/>
      <c r="I16" s="124"/>
      <c r="J16" s="125"/>
      <c r="K16" s="8"/>
      <c r="L16" s="9"/>
    </row>
    <row r="17" spans="2:12" ht="24.95" customHeight="1" x14ac:dyDescent="0.2">
      <c r="B17" s="18" t="s">
        <v>17</v>
      </c>
      <c r="C17" s="10" t="s">
        <v>52</v>
      </c>
      <c r="D17" s="10"/>
      <c r="E17" s="11"/>
      <c r="F17" s="10"/>
      <c r="G17" s="11"/>
      <c r="H17" s="10"/>
      <c r="I17" s="11"/>
      <c r="J17" s="12">
        <f>+I17*H17+G17*F17+E17*D17</f>
        <v>0</v>
      </c>
      <c r="K17" s="13"/>
      <c r="L17" s="14"/>
    </row>
    <row r="18" spans="2:12" ht="24.95" customHeight="1" x14ac:dyDescent="0.2">
      <c r="B18" s="18" t="s">
        <v>18</v>
      </c>
      <c r="C18" s="10" t="s">
        <v>52</v>
      </c>
      <c r="D18" s="10"/>
      <c r="E18" s="11"/>
      <c r="F18" s="10"/>
      <c r="G18" s="11"/>
      <c r="H18" s="10"/>
      <c r="I18" s="11"/>
      <c r="J18" s="12">
        <f>+I18*H18+G18*F18+E18*D18</f>
        <v>0</v>
      </c>
      <c r="K18" s="13"/>
      <c r="L18" s="14"/>
    </row>
    <row r="19" spans="2:12" ht="24.95" customHeight="1" x14ac:dyDescent="0.2">
      <c r="B19" s="18" t="s">
        <v>19</v>
      </c>
      <c r="C19" s="10" t="s">
        <v>52</v>
      </c>
      <c r="D19" s="10"/>
      <c r="E19" s="11"/>
      <c r="F19" s="10"/>
      <c r="G19" s="11"/>
      <c r="H19" s="10"/>
      <c r="I19" s="11"/>
      <c r="J19" s="12">
        <f>+I19*H19+G19*F19+E19*D19</f>
        <v>0</v>
      </c>
      <c r="K19" s="13"/>
      <c r="L19" s="14"/>
    </row>
    <row r="20" spans="2:12" ht="24.95" customHeight="1" x14ac:dyDescent="0.2">
      <c r="B20" s="15" t="s">
        <v>20</v>
      </c>
      <c r="C20" s="123"/>
      <c r="D20" s="124"/>
      <c r="E20" s="124"/>
      <c r="F20" s="124"/>
      <c r="G20" s="124"/>
      <c r="H20" s="124"/>
      <c r="I20" s="124"/>
      <c r="J20" s="125"/>
      <c r="K20" s="8"/>
      <c r="L20" s="9"/>
    </row>
    <row r="21" spans="2:12" ht="24.95" customHeight="1" x14ac:dyDescent="0.2">
      <c r="B21" s="16" t="s">
        <v>21</v>
      </c>
      <c r="C21" s="10" t="s">
        <v>52</v>
      </c>
      <c r="D21" s="10"/>
      <c r="E21" s="11"/>
      <c r="F21" s="10"/>
      <c r="G21" s="11"/>
      <c r="H21" s="10"/>
      <c r="I21" s="11"/>
      <c r="J21" s="12">
        <f>+I21*H21+G21*F21+E21*D21</f>
        <v>0</v>
      </c>
      <c r="K21" s="13"/>
      <c r="L21" s="14"/>
    </row>
    <row r="22" spans="2:12" ht="24.95" customHeight="1" x14ac:dyDescent="0.2">
      <c r="B22" s="16" t="s">
        <v>22</v>
      </c>
      <c r="C22" s="10" t="s">
        <v>52</v>
      </c>
      <c r="D22" s="10"/>
      <c r="E22" s="11"/>
      <c r="F22" s="10"/>
      <c r="G22" s="11"/>
      <c r="H22" s="10"/>
      <c r="I22" s="11"/>
      <c r="J22" s="12">
        <f>+I22*H22+G22*F22+E22*D22</f>
        <v>0</v>
      </c>
      <c r="K22" s="13"/>
      <c r="L22" s="14"/>
    </row>
    <row r="23" spans="2:12" ht="24.95" customHeight="1" x14ac:dyDescent="0.2">
      <c r="B23" s="15" t="s">
        <v>23</v>
      </c>
      <c r="C23" s="123"/>
      <c r="D23" s="124"/>
      <c r="E23" s="124"/>
      <c r="F23" s="124"/>
      <c r="G23" s="124"/>
      <c r="H23" s="124"/>
      <c r="I23" s="124"/>
      <c r="J23" s="125"/>
      <c r="K23" s="8"/>
      <c r="L23" s="9"/>
    </row>
    <row r="24" spans="2:12" ht="24.95" customHeight="1" x14ac:dyDescent="0.2">
      <c r="B24" s="16" t="s">
        <v>24</v>
      </c>
      <c r="C24" s="10" t="s">
        <v>52</v>
      </c>
      <c r="D24" s="10"/>
      <c r="E24" s="11"/>
      <c r="F24" s="10"/>
      <c r="G24" s="11"/>
      <c r="H24" s="10"/>
      <c r="I24" s="11"/>
      <c r="J24" s="12">
        <f>+I24*H24+G24*F24+E24*D24</f>
        <v>0</v>
      </c>
      <c r="K24" s="13"/>
      <c r="L24" s="14"/>
    </row>
    <row r="25" spans="2:12" ht="24.95" customHeight="1" x14ac:dyDescent="0.2">
      <c r="B25" s="16" t="s">
        <v>25</v>
      </c>
      <c r="C25" s="10" t="s">
        <v>52</v>
      </c>
      <c r="D25" s="10"/>
      <c r="E25" s="11"/>
      <c r="F25" s="10"/>
      <c r="G25" s="11"/>
      <c r="H25" s="10"/>
      <c r="I25" s="11"/>
      <c r="J25" s="12">
        <f>+I25*H25+G25*F25+E25*D25</f>
        <v>0</v>
      </c>
      <c r="K25" s="19"/>
      <c r="L25" s="14"/>
    </row>
    <row r="26" spans="2:12" ht="24.95" customHeight="1" x14ac:dyDescent="0.2">
      <c r="B26" s="16" t="s">
        <v>26</v>
      </c>
      <c r="C26" s="10" t="s">
        <v>52</v>
      </c>
      <c r="D26" s="10"/>
      <c r="E26" s="11"/>
      <c r="F26" s="10"/>
      <c r="G26" s="11"/>
      <c r="H26" s="10"/>
      <c r="I26" s="11"/>
      <c r="J26" s="12">
        <f>+I26*H26+G26*F26+E26*D26</f>
        <v>0</v>
      </c>
      <c r="K26" s="19"/>
      <c r="L26" s="14"/>
    </row>
    <row r="27" spans="2:12" ht="24.95" customHeight="1" x14ac:dyDescent="0.2">
      <c r="B27" s="15" t="s">
        <v>27</v>
      </c>
      <c r="C27" s="123"/>
      <c r="D27" s="124"/>
      <c r="E27" s="124"/>
      <c r="F27" s="124"/>
      <c r="G27" s="124"/>
      <c r="H27" s="124"/>
      <c r="I27" s="124"/>
      <c r="J27" s="125"/>
      <c r="K27" s="8"/>
      <c r="L27" s="9"/>
    </row>
    <row r="28" spans="2:12" ht="24.95" customHeight="1" x14ac:dyDescent="0.2">
      <c r="B28" s="18" t="s">
        <v>28</v>
      </c>
      <c r="C28" s="10" t="s">
        <v>52</v>
      </c>
      <c r="D28" s="10"/>
      <c r="E28" s="11"/>
      <c r="F28" s="10"/>
      <c r="G28" s="11"/>
      <c r="H28" s="10"/>
      <c r="I28" s="11"/>
      <c r="J28" s="12">
        <f>+I28*H28+G28*F28+E28*D28</f>
        <v>0</v>
      </c>
      <c r="K28" s="13"/>
      <c r="L28" s="14"/>
    </row>
    <row r="29" spans="2:12" ht="24.95" customHeight="1" x14ac:dyDescent="0.2">
      <c r="B29" s="18" t="s">
        <v>29</v>
      </c>
      <c r="C29" s="10" t="s">
        <v>52</v>
      </c>
      <c r="D29" s="10"/>
      <c r="E29" s="11"/>
      <c r="F29" s="10"/>
      <c r="G29" s="11"/>
      <c r="H29" s="10"/>
      <c r="I29" s="11"/>
      <c r="J29" s="12">
        <f>+I29*H29+G29*F29+E29*D29</f>
        <v>0</v>
      </c>
      <c r="K29" s="13"/>
      <c r="L29" s="14"/>
    </row>
    <row r="30" spans="2:12" ht="24.95" customHeight="1" x14ac:dyDescent="0.2">
      <c r="B30" s="18" t="s">
        <v>30</v>
      </c>
      <c r="C30" s="10" t="s">
        <v>52</v>
      </c>
      <c r="D30" s="10"/>
      <c r="E30" s="11"/>
      <c r="F30" s="10"/>
      <c r="G30" s="11"/>
      <c r="H30" s="10"/>
      <c r="I30" s="11"/>
      <c r="J30" s="12">
        <f>+I30*H30+G30*F30+E30*D30</f>
        <v>0</v>
      </c>
      <c r="K30" s="13"/>
      <c r="L30" s="14"/>
    </row>
    <row r="31" spans="2:12" ht="24.95" customHeight="1" x14ac:dyDescent="0.2">
      <c r="B31" s="18" t="s">
        <v>31</v>
      </c>
      <c r="C31" s="10" t="s">
        <v>52</v>
      </c>
      <c r="D31" s="10"/>
      <c r="E31" s="11"/>
      <c r="F31" s="10"/>
      <c r="G31" s="11"/>
      <c r="H31" s="10"/>
      <c r="I31" s="11"/>
      <c r="J31" s="12">
        <f>+I31*H31+G31*F31+E31*D31</f>
        <v>0</v>
      </c>
      <c r="K31" s="13"/>
      <c r="L31" s="14"/>
    </row>
    <row r="32" spans="2:12" ht="24.95" customHeight="1" x14ac:dyDescent="0.2">
      <c r="B32" s="15" t="s">
        <v>32</v>
      </c>
      <c r="C32" s="123"/>
      <c r="D32" s="124"/>
      <c r="E32" s="124"/>
      <c r="F32" s="124"/>
      <c r="G32" s="124"/>
      <c r="H32" s="124"/>
      <c r="I32" s="124"/>
      <c r="J32" s="125"/>
      <c r="K32" s="8"/>
      <c r="L32" s="9"/>
    </row>
    <row r="33" spans="2:12" ht="24.95" customHeight="1" x14ac:dyDescent="0.2">
      <c r="B33" s="18" t="s">
        <v>33</v>
      </c>
      <c r="C33" s="10" t="s">
        <v>52</v>
      </c>
      <c r="D33" s="10"/>
      <c r="E33" s="11"/>
      <c r="F33" s="10"/>
      <c r="G33" s="11"/>
      <c r="H33" s="10"/>
      <c r="I33" s="11"/>
      <c r="J33" s="12">
        <f>+I33*H33+G33*F33+E33*D33</f>
        <v>0</v>
      </c>
      <c r="K33" s="13"/>
      <c r="L33" s="14"/>
    </row>
    <row r="34" spans="2:12" ht="24.95" customHeight="1" x14ac:dyDescent="0.2">
      <c r="B34" s="18" t="s">
        <v>34</v>
      </c>
      <c r="C34" s="10" t="s">
        <v>52</v>
      </c>
      <c r="D34" s="10"/>
      <c r="E34" s="11"/>
      <c r="F34" s="10"/>
      <c r="G34" s="11"/>
      <c r="H34" s="10"/>
      <c r="I34" s="11"/>
      <c r="J34" s="12">
        <f>+I34*H34+G34*F34+E34*D34</f>
        <v>0</v>
      </c>
      <c r="K34" s="13"/>
      <c r="L34" s="14"/>
    </row>
    <row r="35" spans="2:12" ht="24.95" customHeight="1" x14ac:dyDescent="0.2">
      <c r="B35" s="18" t="s">
        <v>35</v>
      </c>
      <c r="C35" s="10" t="s">
        <v>52</v>
      </c>
      <c r="D35" s="10"/>
      <c r="E35" s="11"/>
      <c r="F35" s="10"/>
      <c r="G35" s="11"/>
      <c r="H35" s="10"/>
      <c r="I35" s="11"/>
      <c r="J35" s="12">
        <f>+I35*H35+G35*F35+E35*D35</f>
        <v>0</v>
      </c>
      <c r="K35" s="13"/>
      <c r="L35" s="14"/>
    </row>
    <row r="36" spans="2:12" ht="30" customHeight="1" x14ac:dyDescent="0.2">
      <c r="B36" s="15" t="s">
        <v>36</v>
      </c>
      <c r="C36" s="123"/>
      <c r="D36" s="124"/>
      <c r="E36" s="124"/>
      <c r="F36" s="124"/>
      <c r="G36" s="124"/>
      <c r="H36" s="124"/>
      <c r="I36" s="124"/>
      <c r="J36" s="125"/>
      <c r="K36" s="8"/>
      <c r="L36" s="20"/>
    </row>
    <row r="37" spans="2:12" ht="30" customHeight="1" x14ac:dyDescent="0.2">
      <c r="B37" s="16" t="s">
        <v>37</v>
      </c>
      <c r="C37" s="10" t="s">
        <v>52</v>
      </c>
      <c r="D37" s="10"/>
      <c r="E37" s="11"/>
      <c r="F37" s="10"/>
      <c r="G37" s="11"/>
      <c r="H37" s="10"/>
      <c r="I37" s="11"/>
      <c r="J37" s="12">
        <f>+I37*H37+G37*F37+E37*D37</f>
        <v>0</v>
      </c>
      <c r="K37" s="13"/>
      <c r="L37" s="14"/>
    </row>
    <row r="38" spans="2:12" ht="30" customHeight="1" x14ac:dyDescent="0.2">
      <c r="B38" s="16" t="s">
        <v>38</v>
      </c>
      <c r="C38" s="10" t="s">
        <v>52</v>
      </c>
      <c r="D38" s="10"/>
      <c r="E38" s="11"/>
      <c r="F38" s="10"/>
      <c r="G38" s="11"/>
      <c r="H38" s="10"/>
      <c r="I38" s="11"/>
      <c r="J38" s="12">
        <f>+I38*H38+G38*F38+E38*D38</f>
        <v>0</v>
      </c>
      <c r="K38" s="13"/>
      <c r="L38" s="14"/>
    </row>
    <row r="39" spans="2:12" ht="24.95" customHeight="1" x14ac:dyDescent="0.2">
      <c r="B39" s="15" t="s">
        <v>39</v>
      </c>
      <c r="C39" s="120"/>
      <c r="D39" s="121"/>
      <c r="E39" s="121"/>
      <c r="F39" s="121"/>
      <c r="G39" s="121"/>
      <c r="H39" s="121"/>
      <c r="I39" s="121"/>
      <c r="J39" s="122"/>
      <c r="K39" s="21"/>
      <c r="L39" s="9"/>
    </row>
    <row r="40" spans="2:12" ht="24.95" customHeight="1" x14ac:dyDescent="0.2">
      <c r="B40" s="18" t="s">
        <v>40</v>
      </c>
      <c r="C40" s="10" t="s">
        <v>52</v>
      </c>
      <c r="D40" s="10"/>
      <c r="E40" s="11"/>
      <c r="F40" s="10"/>
      <c r="G40" s="11"/>
      <c r="H40" s="10"/>
      <c r="I40" s="11"/>
      <c r="J40" s="12">
        <f>+I40*H40+G40*F40+E40*D40</f>
        <v>0</v>
      </c>
      <c r="K40" s="13"/>
      <c r="L40" s="14"/>
    </row>
    <row r="41" spans="2:12" ht="24.95" customHeight="1" x14ac:dyDescent="0.2">
      <c r="B41" s="18" t="s">
        <v>41</v>
      </c>
      <c r="C41" s="10" t="s">
        <v>52</v>
      </c>
      <c r="D41" s="10"/>
      <c r="E41" s="11"/>
      <c r="F41" s="10"/>
      <c r="G41" s="11"/>
      <c r="H41" s="10"/>
      <c r="I41" s="11"/>
      <c r="J41" s="12">
        <f>+I41*H41+G41*F41+E41*D41</f>
        <v>0</v>
      </c>
      <c r="K41" s="13"/>
      <c r="L41" s="14"/>
    </row>
    <row r="42" spans="2:12" ht="24.95" customHeight="1" x14ac:dyDescent="0.2">
      <c r="B42" s="18" t="s">
        <v>42</v>
      </c>
      <c r="C42" s="10" t="s">
        <v>52</v>
      </c>
      <c r="D42" s="10"/>
      <c r="E42" s="11"/>
      <c r="F42" s="10"/>
      <c r="G42" s="11"/>
      <c r="H42" s="10"/>
      <c r="I42" s="11"/>
      <c r="J42" s="12">
        <f>+I42*H42+G42*F42+E42*D42</f>
        <v>0</v>
      </c>
      <c r="K42" s="13"/>
      <c r="L42" s="14"/>
    </row>
    <row r="43" spans="2:12" ht="24.95" customHeight="1" x14ac:dyDescent="0.2">
      <c r="B43" s="18" t="s">
        <v>43</v>
      </c>
      <c r="C43" s="10" t="s">
        <v>52</v>
      </c>
      <c r="D43" s="10"/>
      <c r="E43" s="11"/>
      <c r="F43" s="10"/>
      <c r="G43" s="11"/>
      <c r="H43" s="10"/>
      <c r="I43" s="11"/>
      <c r="J43" s="12">
        <f>+I43*H43+G43*F43+E43*D43</f>
        <v>0</v>
      </c>
      <c r="K43" s="13"/>
      <c r="L43" s="14"/>
    </row>
    <row r="44" spans="2:12" ht="24.95" customHeight="1" x14ac:dyDescent="0.2">
      <c r="B44" s="18" t="s">
        <v>44</v>
      </c>
      <c r="C44" s="10" t="s">
        <v>52</v>
      </c>
      <c r="D44" s="10"/>
      <c r="E44" s="11"/>
      <c r="F44" s="10"/>
      <c r="G44" s="11"/>
      <c r="H44" s="10"/>
      <c r="I44" s="11"/>
      <c r="J44" s="12">
        <f>+I44*H44+G44*F44+E44*D44</f>
        <v>0</v>
      </c>
      <c r="K44" s="13"/>
      <c r="L44" s="14"/>
    </row>
    <row r="45" spans="2:12" ht="24.95" customHeight="1" x14ac:dyDescent="0.2">
      <c r="B45" s="22" t="s">
        <v>62</v>
      </c>
      <c r="C45" s="23"/>
      <c r="D45" s="24"/>
      <c r="E45" s="25"/>
      <c r="F45" s="25"/>
      <c r="G45" s="25"/>
      <c r="H45" s="25"/>
      <c r="I45" s="25"/>
      <c r="J45" s="26"/>
      <c r="K45" s="27"/>
      <c r="L45" s="26"/>
    </row>
    <row r="46" spans="2:12" ht="24.95" customHeight="1" thickBot="1" x14ac:dyDescent="0.25">
      <c r="B46" s="28" t="s">
        <v>101</v>
      </c>
      <c r="C46" s="29" t="s">
        <v>52</v>
      </c>
      <c r="D46" s="30"/>
      <c r="E46" s="31"/>
      <c r="F46" s="31"/>
      <c r="G46" s="31"/>
      <c r="H46" s="31"/>
      <c r="I46" s="31"/>
      <c r="J46" s="32">
        <f>+I46*H46+G46*F46+E46*D46</f>
        <v>0</v>
      </c>
      <c r="K46" s="33"/>
      <c r="L46" s="34"/>
    </row>
    <row r="47" spans="2:12" ht="24.95" customHeight="1" thickBot="1" x14ac:dyDescent="0.25">
      <c r="B47" s="35" t="s">
        <v>63</v>
      </c>
      <c r="C47" s="133"/>
      <c r="D47" s="134"/>
      <c r="E47" s="134"/>
      <c r="F47" s="134"/>
      <c r="G47" s="134"/>
      <c r="H47" s="134"/>
      <c r="I47" s="135"/>
      <c r="J47" s="36">
        <f>SUM(J12:J46)</f>
        <v>0</v>
      </c>
      <c r="K47" s="13"/>
      <c r="L47" s="37"/>
    </row>
    <row r="48" spans="2:12" ht="24.95" customHeight="1" thickBot="1" x14ac:dyDescent="0.25">
      <c r="B48" s="38"/>
      <c r="C48" s="39"/>
      <c r="D48" s="39"/>
      <c r="E48" s="39"/>
      <c r="F48" s="39"/>
      <c r="G48" s="39"/>
      <c r="H48" s="39"/>
      <c r="I48" s="39"/>
      <c r="J48" s="40"/>
      <c r="K48" s="41"/>
      <c r="L48" s="41"/>
    </row>
    <row r="49" spans="2:12" ht="24.95" customHeight="1" thickBot="1" x14ac:dyDescent="0.25">
      <c r="B49" s="42" t="s">
        <v>106</v>
      </c>
      <c r="C49" s="103"/>
      <c r="D49" s="104"/>
      <c r="E49" s="104"/>
      <c r="F49" s="104"/>
      <c r="G49" s="104"/>
      <c r="H49" s="104"/>
      <c r="I49" s="104"/>
      <c r="J49" s="43">
        <f>+J47*1.4</f>
        <v>0</v>
      </c>
      <c r="K49" s="44"/>
      <c r="L49" s="45"/>
    </row>
    <row r="50" spans="2:12" ht="24.95" customHeight="1" thickBot="1" x14ac:dyDescent="0.25">
      <c r="B50" s="38"/>
      <c r="C50" s="39"/>
      <c r="D50" s="39"/>
      <c r="E50" s="39"/>
      <c r="F50" s="39"/>
      <c r="G50" s="39"/>
      <c r="H50" s="39"/>
      <c r="I50" s="39"/>
      <c r="J50" s="40"/>
      <c r="K50" s="41"/>
      <c r="L50" s="41"/>
    </row>
    <row r="51" spans="2:12" ht="22.5" customHeight="1" thickBot="1" x14ac:dyDescent="0.25">
      <c r="B51" s="42" t="s">
        <v>64</v>
      </c>
      <c r="C51" s="103"/>
      <c r="D51" s="104"/>
      <c r="E51" s="104"/>
      <c r="F51" s="104"/>
      <c r="G51" s="104"/>
      <c r="H51" s="104"/>
      <c r="I51" s="104"/>
      <c r="J51" s="43">
        <f>+J49+J47</f>
        <v>0</v>
      </c>
      <c r="K51" s="44"/>
      <c r="L51" s="45"/>
    </row>
    <row r="52" spans="2:12" ht="24.95" customHeight="1" x14ac:dyDescent="0.2">
      <c r="B52" s="46"/>
      <c r="C52" s="47"/>
      <c r="D52" s="47"/>
      <c r="E52" s="47"/>
      <c r="F52" s="47"/>
      <c r="G52" s="47"/>
      <c r="H52" s="47"/>
      <c r="I52" s="47"/>
      <c r="J52" s="47"/>
      <c r="K52" s="48"/>
      <c r="L52" s="48"/>
    </row>
    <row r="53" spans="2:12" ht="15" customHeight="1" x14ac:dyDescent="0.15">
      <c r="B53" s="126" t="s">
        <v>6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2:12" ht="24.95" customHeight="1" thickBot="1" x14ac:dyDescent="0.25">
      <c r="B54" s="49"/>
      <c r="C54" s="50"/>
      <c r="D54" s="51"/>
      <c r="E54" s="52"/>
      <c r="F54" s="51"/>
      <c r="G54" s="51"/>
      <c r="H54" s="51"/>
      <c r="I54" s="51"/>
      <c r="J54" s="51"/>
      <c r="K54" s="53"/>
      <c r="L54" s="54"/>
    </row>
    <row r="55" spans="2:12" ht="24.95" customHeight="1" x14ac:dyDescent="0.2">
      <c r="B55" s="55" t="s">
        <v>9</v>
      </c>
      <c r="C55" s="56" t="s">
        <v>4</v>
      </c>
      <c r="D55" s="116" t="s">
        <v>7</v>
      </c>
      <c r="E55" s="116"/>
      <c r="F55" s="116" t="s">
        <v>8</v>
      </c>
      <c r="G55" s="116"/>
      <c r="H55" s="116"/>
      <c r="I55" s="116"/>
      <c r="J55" s="57" t="s">
        <v>5</v>
      </c>
      <c r="K55" s="58"/>
      <c r="L55" s="59" t="s">
        <v>14</v>
      </c>
    </row>
    <row r="56" spans="2:12" ht="24.95" customHeight="1" x14ac:dyDescent="0.2">
      <c r="B56" s="60" t="s">
        <v>65</v>
      </c>
      <c r="C56" s="10" t="s">
        <v>45</v>
      </c>
      <c r="D56" s="101">
        <v>1</v>
      </c>
      <c r="E56" s="102"/>
      <c r="F56" s="98"/>
      <c r="G56" s="99"/>
      <c r="H56" s="99"/>
      <c r="I56" s="100"/>
      <c r="J56" s="61">
        <f>+F56*D56</f>
        <v>0</v>
      </c>
      <c r="K56" s="62"/>
      <c r="L56" s="63"/>
    </row>
    <row r="57" spans="2:12" ht="18.75" customHeight="1" x14ac:dyDescent="0.2">
      <c r="B57" s="60" t="s">
        <v>66</v>
      </c>
      <c r="C57" s="10" t="s">
        <v>45</v>
      </c>
      <c r="D57" s="101">
        <v>1</v>
      </c>
      <c r="E57" s="102"/>
      <c r="F57" s="98"/>
      <c r="G57" s="99"/>
      <c r="H57" s="99"/>
      <c r="I57" s="100"/>
      <c r="J57" s="61">
        <f t="shared" ref="J57:J63" si="0">+F57*D57</f>
        <v>0</v>
      </c>
      <c r="K57" s="62"/>
      <c r="L57" s="63"/>
    </row>
    <row r="58" spans="2:12" ht="18.75" customHeight="1" x14ac:dyDescent="0.2">
      <c r="B58" s="64" t="s">
        <v>67</v>
      </c>
      <c r="C58" s="10" t="s">
        <v>45</v>
      </c>
      <c r="D58" s="101">
        <v>1</v>
      </c>
      <c r="E58" s="102"/>
      <c r="F58" s="98"/>
      <c r="G58" s="99"/>
      <c r="H58" s="99"/>
      <c r="I58" s="100"/>
      <c r="J58" s="61">
        <f t="shared" si="0"/>
        <v>0</v>
      </c>
      <c r="K58" s="62"/>
      <c r="L58" s="63"/>
    </row>
    <row r="59" spans="2:12" ht="18.75" customHeight="1" x14ac:dyDescent="0.2">
      <c r="B59" s="64" t="s">
        <v>68</v>
      </c>
      <c r="C59" s="111"/>
      <c r="D59" s="112"/>
      <c r="E59" s="112"/>
      <c r="F59" s="112"/>
      <c r="G59" s="112"/>
      <c r="H59" s="112"/>
      <c r="I59" s="112"/>
      <c r="J59" s="112"/>
      <c r="K59" s="65"/>
      <c r="L59" s="66"/>
    </row>
    <row r="60" spans="2:12" ht="18.75" customHeight="1" x14ac:dyDescent="0.2">
      <c r="B60" s="18" t="s">
        <v>69</v>
      </c>
      <c r="C60" s="10" t="s">
        <v>45</v>
      </c>
      <c r="D60" s="101">
        <v>1</v>
      </c>
      <c r="E60" s="102"/>
      <c r="F60" s="98"/>
      <c r="G60" s="99"/>
      <c r="H60" s="99"/>
      <c r="I60" s="100"/>
      <c r="J60" s="61">
        <f t="shared" si="0"/>
        <v>0</v>
      </c>
      <c r="K60" s="62"/>
      <c r="L60" s="63"/>
    </row>
    <row r="61" spans="2:12" ht="18.75" customHeight="1" x14ac:dyDescent="0.2">
      <c r="B61" s="18" t="s">
        <v>70</v>
      </c>
      <c r="C61" s="10" t="s">
        <v>45</v>
      </c>
      <c r="D61" s="101">
        <v>1</v>
      </c>
      <c r="E61" s="102"/>
      <c r="F61" s="98"/>
      <c r="G61" s="99"/>
      <c r="H61" s="99"/>
      <c r="I61" s="100"/>
      <c r="J61" s="61">
        <f t="shared" si="0"/>
        <v>0</v>
      </c>
      <c r="K61" s="62"/>
      <c r="L61" s="63"/>
    </row>
    <row r="62" spans="2:12" ht="18.75" customHeight="1" x14ac:dyDescent="0.2">
      <c r="B62" s="64" t="s">
        <v>71</v>
      </c>
      <c r="C62" s="10" t="s">
        <v>45</v>
      </c>
      <c r="D62" s="101">
        <v>1</v>
      </c>
      <c r="E62" s="102"/>
      <c r="F62" s="98"/>
      <c r="G62" s="99"/>
      <c r="H62" s="99"/>
      <c r="I62" s="100"/>
      <c r="J62" s="61">
        <f t="shared" si="0"/>
        <v>0</v>
      </c>
      <c r="K62" s="62"/>
      <c r="L62" s="63"/>
    </row>
    <row r="63" spans="2:12" ht="24.95" customHeight="1" thickBot="1" x14ac:dyDescent="0.25">
      <c r="B63" s="67" t="s">
        <v>72</v>
      </c>
      <c r="C63" s="10" t="s">
        <v>45</v>
      </c>
      <c r="D63" s="101">
        <v>1</v>
      </c>
      <c r="E63" s="102"/>
      <c r="F63" s="98"/>
      <c r="G63" s="99"/>
      <c r="H63" s="99"/>
      <c r="I63" s="100"/>
      <c r="J63" s="61">
        <f t="shared" si="0"/>
        <v>0</v>
      </c>
      <c r="K63" s="62"/>
      <c r="L63" s="63"/>
    </row>
    <row r="64" spans="2:12" ht="24.95" customHeight="1" thickBot="1" x14ac:dyDescent="0.25">
      <c r="B64" s="35" t="s">
        <v>73</v>
      </c>
      <c r="C64" s="112"/>
      <c r="D64" s="112"/>
      <c r="E64" s="112"/>
      <c r="F64" s="112"/>
      <c r="G64" s="112"/>
      <c r="H64" s="112"/>
      <c r="I64" s="117"/>
      <c r="J64" s="68">
        <f>SUM(J56:J63)</f>
        <v>0</v>
      </c>
      <c r="K64" s="62"/>
      <c r="L64" s="69"/>
    </row>
    <row r="65" spans="2:12" ht="15" customHeight="1" x14ac:dyDescent="0.2">
      <c r="B65" s="70"/>
    </row>
    <row r="66" spans="2:12" x14ac:dyDescent="0.15">
      <c r="B66" s="107" t="s">
        <v>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2:12" ht="9.75" thickBot="1" x14ac:dyDescent="0.2">
      <c r="B67" s="71"/>
    </row>
    <row r="68" spans="2:12" ht="21" customHeight="1" thickBot="1" x14ac:dyDescent="0.25">
      <c r="B68" s="55" t="s">
        <v>9</v>
      </c>
      <c r="C68" s="56" t="s">
        <v>4</v>
      </c>
      <c r="D68" s="116" t="s">
        <v>7</v>
      </c>
      <c r="E68" s="116"/>
      <c r="F68" s="116" t="s">
        <v>8</v>
      </c>
      <c r="G68" s="116"/>
      <c r="H68" s="116"/>
      <c r="I68" s="116"/>
      <c r="J68" s="57" t="s">
        <v>5</v>
      </c>
      <c r="K68" s="58"/>
      <c r="L68" s="59" t="s">
        <v>14</v>
      </c>
    </row>
    <row r="69" spans="2:12" ht="18.75" customHeight="1" x14ac:dyDescent="0.2">
      <c r="B69" s="72" t="s">
        <v>74</v>
      </c>
      <c r="C69" s="113"/>
      <c r="D69" s="114"/>
      <c r="E69" s="114"/>
      <c r="F69" s="114"/>
      <c r="G69" s="114"/>
      <c r="H69" s="114"/>
      <c r="I69" s="114"/>
      <c r="J69" s="115"/>
      <c r="L69" s="73"/>
    </row>
    <row r="70" spans="2:12" ht="18.75" customHeight="1" x14ac:dyDescent="0.2">
      <c r="B70" s="18" t="s">
        <v>75</v>
      </c>
      <c r="C70" s="10" t="s">
        <v>61</v>
      </c>
      <c r="D70" s="101"/>
      <c r="E70" s="102"/>
      <c r="F70" s="98"/>
      <c r="G70" s="99"/>
      <c r="H70" s="99"/>
      <c r="I70" s="100"/>
      <c r="J70" s="61">
        <f t="shared" ref="J70:J82" si="1">+F70*D70</f>
        <v>0</v>
      </c>
      <c r="K70" s="62"/>
      <c r="L70" s="63"/>
    </row>
    <row r="71" spans="2:12" ht="18.75" customHeight="1" x14ac:dyDescent="0.2">
      <c r="B71" s="18" t="s">
        <v>76</v>
      </c>
      <c r="C71" s="10" t="s">
        <v>61</v>
      </c>
      <c r="D71" s="101"/>
      <c r="E71" s="102"/>
      <c r="F71" s="98"/>
      <c r="G71" s="99"/>
      <c r="H71" s="99"/>
      <c r="I71" s="100"/>
      <c r="J71" s="61">
        <f t="shared" si="1"/>
        <v>0</v>
      </c>
      <c r="K71" s="62"/>
      <c r="L71" s="63"/>
    </row>
    <row r="72" spans="2:12" ht="30" customHeight="1" x14ac:dyDescent="0.2">
      <c r="B72" s="18" t="s">
        <v>77</v>
      </c>
      <c r="C72" s="10" t="s">
        <v>48</v>
      </c>
      <c r="D72" s="101"/>
      <c r="E72" s="102"/>
      <c r="F72" s="98"/>
      <c r="G72" s="99"/>
      <c r="H72" s="99"/>
      <c r="I72" s="100"/>
      <c r="J72" s="61">
        <f t="shared" si="1"/>
        <v>0</v>
      </c>
      <c r="K72" s="62"/>
      <c r="L72" s="63"/>
    </row>
    <row r="73" spans="2:12" ht="18.75" customHeight="1" x14ac:dyDescent="0.2">
      <c r="B73" s="18" t="s">
        <v>78</v>
      </c>
      <c r="C73" s="10" t="s">
        <v>45</v>
      </c>
      <c r="D73" s="101"/>
      <c r="E73" s="102"/>
      <c r="F73" s="98"/>
      <c r="G73" s="99"/>
      <c r="H73" s="99"/>
      <c r="I73" s="100"/>
      <c r="J73" s="61">
        <f t="shared" si="1"/>
        <v>0</v>
      </c>
      <c r="K73" s="62"/>
      <c r="L73" s="63"/>
    </row>
    <row r="74" spans="2:12" ht="18.75" customHeight="1" thickBot="1" x14ac:dyDescent="0.25">
      <c r="B74" s="64" t="s">
        <v>79</v>
      </c>
      <c r="C74" s="10" t="s">
        <v>51</v>
      </c>
      <c r="D74" s="101"/>
      <c r="E74" s="102"/>
      <c r="F74" s="98"/>
      <c r="G74" s="99"/>
      <c r="H74" s="99"/>
      <c r="I74" s="100"/>
      <c r="J74" s="61">
        <f t="shared" si="1"/>
        <v>0</v>
      </c>
      <c r="K74" s="62"/>
      <c r="L74" s="63"/>
    </row>
    <row r="75" spans="2:12" ht="18.75" customHeight="1" x14ac:dyDescent="0.2">
      <c r="B75" s="72" t="s">
        <v>80</v>
      </c>
      <c r="C75" s="113"/>
      <c r="D75" s="114"/>
      <c r="E75" s="114"/>
      <c r="F75" s="114"/>
      <c r="G75" s="114"/>
      <c r="H75" s="114"/>
      <c r="I75" s="114"/>
      <c r="J75" s="115"/>
      <c r="L75" s="73"/>
    </row>
    <row r="76" spans="2:12" ht="18.75" customHeight="1" x14ac:dyDescent="0.2">
      <c r="B76" s="18" t="s">
        <v>81</v>
      </c>
      <c r="C76" s="10" t="s">
        <v>47</v>
      </c>
      <c r="D76" s="74"/>
      <c r="E76" s="75"/>
      <c r="F76" s="76"/>
      <c r="G76" s="77"/>
      <c r="H76" s="77"/>
      <c r="I76" s="78"/>
      <c r="J76" s="61">
        <f t="shared" si="1"/>
        <v>0</v>
      </c>
      <c r="K76" s="62"/>
      <c r="L76" s="63"/>
    </row>
    <row r="77" spans="2:12" ht="18.75" customHeight="1" x14ac:dyDescent="0.2">
      <c r="B77" s="18" t="s">
        <v>82</v>
      </c>
      <c r="C77" s="10" t="s">
        <v>48</v>
      </c>
      <c r="D77" s="74"/>
      <c r="E77" s="75"/>
      <c r="F77" s="76"/>
      <c r="G77" s="77"/>
      <c r="H77" s="77"/>
      <c r="I77" s="78"/>
      <c r="J77" s="61">
        <f t="shared" si="1"/>
        <v>0</v>
      </c>
      <c r="K77" s="62"/>
      <c r="L77" s="63"/>
    </row>
    <row r="78" spans="2:12" ht="18.75" customHeight="1" x14ac:dyDescent="0.2">
      <c r="B78" s="64" t="s">
        <v>83</v>
      </c>
      <c r="C78" s="10" t="s">
        <v>49</v>
      </c>
      <c r="D78" s="74"/>
      <c r="E78" s="75"/>
      <c r="F78" s="76"/>
      <c r="G78" s="77"/>
      <c r="H78" s="77"/>
      <c r="I78" s="78"/>
      <c r="J78" s="61">
        <f t="shared" si="1"/>
        <v>0</v>
      </c>
      <c r="K78" s="62"/>
      <c r="L78" s="63"/>
    </row>
    <row r="79" spans="2:12" ht="30" customHeight="1" x14ac:dyDescent="0.2">
      <c r="B79" s="64" t="s">
        <v>84</v>
      </c>
      <c r="C79" s="10" t="s">
        <v>50</v>
      </c>
      <c r="D79" s="74"/>
      <c r="E79" s="75"/>
      <c r="F79" s="76"/>
      <c r="G79" s="77"/>
      <c r="H79" s="77"/>
      <c r="I79" s="78"/>
      <c r="J79" s="61">
        <f t="shared" si="1"/>
        <v>0</v>
      </c>
      <c r="K79" s="62"/>
      <c r="L79" s="63"/>
    </row>
    <row r="80" spans="2:12" ht="18.75" customHeight="1" thickBot="1" x14ac:dyDescent="0.25">
      <c r="B80" s="64" t="s">
        <v>85</v>
      </c>
      <c r="C80" s="10" t="s">
        <v>61</v>
      </c>
      <c r="D80" s="101"/>
      <c r="E80" s="102"/>
      <c r="F80" s="98"/>
      <c r="G80" s="99"/>
      <c r="H80" s="99"/>
      <c r="I80" s="100"/>
      <c r="J80" s="61">
        <f t="shared" si="1"/>
        <v>0</v>
      </c>
      <c r="K80" s="62"/>
      <c r="L80" s="63"/>
    </row>
    <row r="81" spans="2:12" ht="18.75" customHeight="1" x14ac:dyDescent="0.2">
      <c r="B81" s="72" t="s">
        <v>86</v>
      </c>
      <c r="C81" s="113"/>
      <c r="D81" s="114"/>
      <c r="E81" s="114"/>
      <c r="F81" s="114"/>
      <c r="G81" s="114"/>
      <c r="H81" s="114"/>
      <c r="I81" s="114"/>
      <c r="J81" s="115"/>
      <c r="L81" s="73"/>
    </row>
    <row r="82" spans="2:12" ht="18.75" customHeight="1" x14ac:dyDescent="0.2">
      <c r="B82" s="18" t="s">
        <v>87</v>
      </c>
      <c r="C82" s="10" t="s">
        <v>45</v>
      </c>
      <c r="D82" s="101"/>
      <c r="E82" s="102"/>
      <c r="F82" s="98"/>
      <c r="G82" s="99"/>
      <c r="H82" s="99"/>
      <c r="I82" s="100"/>
      <c r="J82" s="61">
        <f t="shared" si="1"/>
        <v>0</v>
      </c>
      <c r="K82" s="62"/>
      <c r="L82" s="63"/>
    </row>
    <row r="83" spans="2:12" ht="18.75" customHeight="1" x14ac:dyDescent="0.2">
      <c r="B83" s="18" t="s">
        <v>88</v>
      </c>
      <c r="C83" s="10" t="s">
        <v>45</v>
      </c>
      <c r="D83" s="101"/>
      <c r="E83" s="102"/>
      <c r="F83" s="98"/>
      <c r="G83" s="99"/>
      <c r="H83" s="99"/>
      <c r="I83" s="100"/>
      <c r="J83" s="61">
        <f t="shared" ref="J83:J89" si="2">+F83*D83</f>
        <v>0</v>
      </c>
      <c r="K83" s="62"/>
      <c r="L83" s="63"/>
    </row>
    <row r="84" spans="2:12" ht="30" customHeight="1" x14ac:dyDescent="0.2">
      <c r="B84" s="18" t="s">
        <v>89</v>
      </c>
      <c r="C84" s="10" t="s">
        <v>46</v>
      </c>
      <c r="D84" s="101"/>
      <c r="E84" s="102"/>
      <c r="F84" s="98"/>
      <c r="G84" s="99"/>
      <c r="H84" s="99"/>
      <c r="I84" s="100"/>
      <c r="J84" s="61">
        <f t="shared" si="2"/>
        <v>0</v>
      </c>
      <c r="K84" s="62"/>
      <c r="L84" s="63"/>
    </row>
    <row r="85" spans="2:12" ht="18.75" customHeight="1" x14ac:dyDescent="0.2">
      <c r="B85" s="18" t="s">
        <v>90</v>
      </c>
      <c r="C85" s="10" t="s">
        <v>47</v>
      </c>
      <c r="D85" s="101"/>
      <c r="E85" s="102"/>
      <c r="F85" s="98"/>
      <c r="G85" s="99"/>
      <c r="H85" s="99"/>
      <c r="I85" s="100"/>
      <c r="J85" s="61">
        <f t="shared" si="2"/>
        <v>0</v>
      </c>
      <c r="K85" s="62"/>
      <c r="L85" s="63"/>
    </row>
    <row r="86" spans="2:12" ht="18.75" customHeight="1" x14ac:dyDescent="0.2">
      <c r="B86" s="18" t="s">
        <v>91</v>
      </c>
      <c r="C86" s="10" t="s">
        <v>47</v>
      </c>
      <c r="D86" s="101"/>
      <c r="E86" s="102"/>
      <c r="F86" s="98"/>
      <c r="G86" s="99"/>
      <c r="H86" s="99"/>
      <c r="I86" s="100"/>
      <c r="J86" s="61">
        <f t="shared" si="2"/>
        <v>0</v>
      </c>
      <c r="K86" s="62"/>
      <c r="L86" s="63"/>
    </row>
    <row r="87" spans="2:12" ht="30" customHeight="1" x14ac:dyDescent="0.2">
      <c r="B87" s="18" t="s">
        <v>92</v>
      </c>
      <c r="C87" s="10" t="s">
        <v>47</v>
      </c>
      <c r="D87" s="101"/>
      <c r="E87" s="102"/>
      <c r="F87" s="98"/>
      <c r="G87" s="99"/>
      <c r="H87" s="99"/>
      <c r="I87" s="100"/>
      <c r="J87" s="61">
        <f t="shared" si="2"/>
        <v>0</v>
      </c>
      <c r="K87" s="62"/>
      <c r="L87" s="63"/>
    </row>
    <row r="88" spans="2:12" ht="18.75" customHeight="1" x14ac:dyDescent="0.2">
      <c r="B88" s="18" t="s">
        <v>93</v>
      </c>
      <c r="C88" s="10" t="s">
        <v>47</v>
      </c>
      <c r="D88" s="101"/>
      <c r="E88" s="102"/>
      <c r="F88" s="98"/>
      <c r="G88" s="99"/>
      <c r="H88" s="99"/>
      <c r="I88" s="100"/>
      <c r="J88" s="61">
        <f t="shared" si="2"/>
        <v>0</v>
      </c>
      <c r="K88" s="62"/>
      <c r="L88" s="63"/>
    </row>
    <row r="89" spans="2:12" ht="30" customHeight="1" x14ac:dyDescent="0.2">
      <c r="B89" s="18" t="s">
        <v>94</v>
      </c>
      <c r="C89" s="10" t="s">
        <v>47</v>
      </c>
      <c r="D89" s="101"/>
      <c r="E89" s="102"/>
      <c r="F89" s="98"/>
      <c r="G89" s="99"/>
      <c r="H89" s="99"/>
      <c r="I89" s="100"/>
      <c r="J89" s="61">
        <f t="shared" si="2"/>
        <v>0</v>
      </c>
      <c r="K89" s="62"/>
      <c r="L89" s="63"/>
    </row>
    <row r="90" spans="2:12" ht="30" customHeight="1" x14ac:dyDescent="0.2">
      <c r="B90" s="18" t="s">
        <v>95</v>
      </c>
      <c r="C90" s="10" t="s">
        <v>47</v>
      </c>
      <c r="D90" s="74"/>
      <c r="E90" s="75"/>
      <c r="F90" s="98"/>
      <c r="G90" s="99"/>
      <c r="H90" s="99"/>
      <c r="I90" s="100"/>
      <c r="J90" s="61">
        <f>+F90*D90</f>
        <v>0</v>
      </c>
      <c r="K90" s="62"/>
      <c r="L90" s="63"/>
    </row>
    <row r="91" spans="2:12" ht="18.75" customHeight="1" thickBot="1" x14ac:dyDescent="0.25">
      <c r="B91" s="79" t="s">
        <v>96</v>
      </c>
      <c r="C91" s="10" t="s">
        <v>45</v>
      </c>
      <c r="D91" s="101"/>
      <c r="E91" s="102"/>
      <c r="F91" s="98"/>
      <c r="G91" s="99"/>
      <c r="H91" s="99"/>
      <c r="I91" s="100"/>
      <c r="J91" s="61">
        <f>+F91*D91</f>
        <v>0</v>
      </c>
      <c r="K91" s="62"/>
      <c r="L91" s="63"/>
    </row>
    <row r="92" spans="2:12" ht="24.95" customHeight="1" thickBot="1" x14ac:dyDescent="0.25">
      <c r="B92" s="80" t="s">
        <v>97</v>
      </c>
      <c r="C92" s="93"/>
      <c r="D92" s="94"/>
      <c r="E92" s="94"/>
      <c r="F92" s="94"/>
      <c r="G92" s="94"/>
      <c r="H92" s="94"/>
      <c r="I92" s="94"/>
      <c r="J92" s="43">
        <f>SUM(J70:J91)</f>
        <v>0</v>
      </c>
      <c r="K92" s="44"/>
      <c r="L92" s="81"/>
    </row>
    <row r="93" spans="2:12" ht="12.75" customHeight="1" thickBot="1" x14ac:dyDescent="0.2">
      <c r="B93" s="4"/>
    </row>
    <row r="94" spans="2:12" ht="24.95" customHeight="1" thickBot="1" x14ac:dyDescent="0.25">
      <c r="B94" s="80" t="s">
        <v>98</v>
      </c>
      <c r="C94" s="93"/>
      <c r="D94" s="94"/>
      <c r="E94" s="94"/>
      <c r="F94" s="94"/>
      <c r="G94" s="94"/>
      <c r="H94" s="94"/>
      <c r="I94" s="94"/>
      <c r="J94" s="43">
        <f>SUM(J51,J64,J92)</f>
        <v>0</v>
      </c>
      <c r="K94" s="44"/>
      <c r="L94" s="81"/>
    </row>
    <row r="95" spans="2:12" x14ac:dyDescent="0.15">
      <c r="B95" s="4"/>
    </row>
    <row r="96" spans="2:12" ht="12.75" customHeight="1" x14ac:dyDescent="0.15">
      <c r="B96" s="107" t="s">
        <v>53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 ht="12.75" customHeight="1" thickBot="1" x14ac:dyDescent="0.2">
      <c r="B97" s="82"/>
      <c r="D97" s="3"/>
      <c r="E97" s="3"/>
      <c r="F97" s="3"/>
      <c r="G97" s="3"/>
      <c r="H97" s="3"/>
      <c r="I97" s="3"/>
      <c r="J97" s="3"/>
    </row>
    <row r="98" spans="2:12" ht="21" customHeight="1" x14ac:dyDescent="0.2">
      <c r="B98" s="55" t="s">
        <v>9</v>
      </c>
      <c r="C98" s="109" t="s">
        <v>54</v>
      </c>
      <c r="D98" s="109"/>
      <c r="E98" s="109"/>
      <c r="F98" s="109"/>
      <c r="G98" s="109"/>
      <c r="H98" s="109"/>
      <c r="I98" s="110"/>
      <c r="J98" s="57" t="s">
        <v>5</v>
      </c>
      <c r="L98" s="83" t="s">
        <v>55</v>
      </c>
    </row>
    <row r="99" spans="2:12" ht="24.95" customHeight="1" x14ac:dyDescent="0.2">
      <c r="B99" s="84" t="s">
        <v>56</v>
      </c>
      <c r="C99" s="103"/>
      <c r="D99" s="104"/>
      <c r="E99" s="104"/>
      <c r="F99" s="104"/>
      <c r="G99" s="104"/>
      <c r="H99" s="104"/>
      <c r="I99" s="104"/>
      <c r="J99" s="85">
        <v>0</v>
      </c>
      <c r="L99" s="86"/>
    </row>
    <row r="100" spans="2:12" ht="24.95" customHeight="1" x14ac:dyDescent="0.2">
      <c r="B100" s="87" t="s">
        <v>57</v>
      </c>
      <c r="C100" s="103"/>
      <c r="D100" s="104"/>
      <c r="E100" s="104"/>
      <c r="F100" s="104"/>
      <c r="G100" s="104"/>
      <c r="H100" s="104"/>
      <c r="I100" s="104"/>
      <c r="J100" s="20">
        <v>0</v>
      </c>
      <c r="L100" s="88"/>
    </row>
    <row r="101" spans="2:12" ht="24.95" customHeight="1" x14ac:dyDescent="0.2">
      <c r="B101" s="87" t="s">
        <v>58</v>
      </c>
      <c r="C101" s="103"/>
      <c r="D101" s="104"/>
      <c r="E101" s="104"/>
      <c r="F101" s="104"/>
      <c r="G101" s="104"/>
      <c r="H101" s="104"/>
      <c r="I101" s="104"/>
      <c r="J101" s="20">
        <v>0</v>
      </c>
      <c r="L101" s="88"/>
    </row>
    <row r="102" spans="2:12" ht="24.95" customHeight="1" thickBot="1" x14ac:dyDescent="0.25">
      <c r="B102" s="89" t="s">
        <v>59</v>
      </c>
      <c r="C102" s="103"/>
      <c r="D102" s="104"/>
      <c r="E102" s="104"/>
      <c r="F102" s="104"/>
      <c r="G102" s="104"/>
      <c r="H102" s="104"/>
      <c r="I102" s="104"/>
      <c r="J102" s="90">
        <v>0</v>
      </c>
      <c r="L102" s="88"/>
    </row>
    <row r="103" spans="2:12" ht="24.95" customHeight="1" thickBot="1" x14ac:dyDescent="0.25">
      <c r="B103" s="80" t="s">
        <v>60</v>
      </c>
      <c r="C103" s="103"/>
      <c r="D103" s="104"/>
      <c r="E103" s="104"/>
      <c r="F103" s="104"/>
      <c r="G103" s="104"/>
      <c r="H103" s="104"/>
      <c r="I103" s="104"/>
      <c r="J103" s="43">
        <f>SUM(J99:J102)</f>
        <v>0</v>
      </c>
      <c r="L103" s="91"/>
    </row>
    <row r="104" spans="2:12" ht="9.75" thickBot="1" x14ac:dyDescent="0.25">
      <c r="B104" s="92"/>
      <c r="D104" s="3"/>
      <c r="E104" s="3"/>
      <c r="F104" s="3"/>
      <c r="G104" s="3"/>
      <c r="H104" s="3"/>
      <c r="I104" s="3"/>
    </row>
    <row r="105" spans="2:12" ht="24.95" customHeight="1" thickBot="1" x14ac:dyDescent="0.25">
      <c r="B105" s="80" t="s">
        <v>3</v>
      </c>
      <c r="C105" s="105"/>
      <c r="D105" s="106"/>
      <c r="E105" s="106"/>
      <c r="F105" s="106"/>
      <c r="G105" s="106"/>
      <c r="H105" s="106"/>
      <c r="I105" s="106"/>
      <c r="J105" s="43">
        <f>J94+J103</f>
        <v>0</v>
      </c>
      <c r="L105" s="91"/>
    </row>
  </sheetData>
  <mergeCells count="89">
    <mergeCell ref="C75:J75"/>
    <mergeCell ref="C81:J81"/>
    <mergeCell ref="L9:L10"/>
    <mergeCell ref="C20:J20"/>
    <mergeCell ref="C32:J32"/>
    <mergeCell ref="C36:J36"/>
    <mergeCell ref="D63:E63"/>
    <mergeCell ref="F63:I63"/>
    <mergeCell ref="B66:L66"/>
    <mergeCell ref="D55:E55"/>
    <mergeCell ref="F57:I57"/>
    <mergeCell ref="D57:E57"/>
    <mergeCell ref="D56:E56"/>
    <mergeCell ref="C51:I51"/>
    <mergeCell ref="F55:I55"/>
    <mergeCell ref="F60:I60"/>
    <mergeCell ref="D58:E58"/>
    <mergeCell ref="F58:I58"/>
    <mergeCell ref="F56:I56"/>
    <mergeCell ref="B5:L5"/>
    <mergeCell ref="B7:L7"/>
    <mergeCell ref="C49:I49"/>
    <mergeCell ref="C47:I47"/>
    <mergeCell ref="B9:B10"/>
    <mergeCell ref="C11:J11"/>
    <mergeCell ref="J9:J10"/>
    <mergeCell ref="C9:C10"/>
    <mergeCell ref="D9:E9"/>
    <mergeCell ref="F9:G9"/>
    <mergeCell ref="C14:J14"/>
    <mergeCell ref="C23:J23"/>
    <mergeCell ref="H9:I9"/>
    <mergeCell ref="C39:J39"/>
    <mergeCell ref="C16:J16"/>
    <mergeCell ref="C27:J27"/>
    <mergeCell ref="B53:L53"/>
    <mergeCell ref="F62:I62"/>
    <mergeCell ref="C59:J59"/>
    <mergeCell ref="D62:E62"/>
    <mergeCell ref="D70:E70"/>
    <mergeCell ref="F70:I70"/>
    <mergeCell ref="D60:E60"/>
    <mergeCell ref="D61:E61"/>
    <mergeCell ref="C69:J69"/>
    <mergeCell ref="D68:E68"/>
    <mergeCell ref="F68:I68"/>
    <mergeCell ref="C64:I64"/>
    <mergeCell ref="F61:I61"/>
    <mergeCell ref="F71:I71"/>
    <mergeCell ref="F72:I72"/>
    <mergeCell ref="F73:I73"/>
    <mergeCell ref="F74:I74"/>
    <mergeCell ref="D71:E71"/>
    <mergeCell ref="D72:E72"/>
    <mergeCell ref="D73:E73"/>
    <mergeCell ref="D74:E74"/>
    <mergeCell ref="F88:I88"/>
    <mergeCell ref="D82:E82"/>
    <mergeCell ref="D85:E85"/>
    <mergeCell ref="F87:I87"/>
    <mergeCell ref="D83:E83"/>
    <mergeCell ref="F83:I83"/>
    <mergeCell ref="D87:E87"/>
    <mergeCell ref="D84:E84"/>
    <mergeCell ref="C103:I103"/>
    <mergeCell ref="C105:I105"/>
    <mergeCell ref="C94:I94"/>
    <mergeCell ref="B96:L96"/>
    <mergeCell ref="C98:I98"/>
    <mergeCell ref="C99:I99"/>
    <mergeCell ref="C101:I101"/>
    <mergeCell ref="C100:I100"/>
    <mergeCell ref="C102:I102"/>
    <mergeCell ref="C92:I92"/>
    <mergeCell ref="B6:L6"/>
    <mergeCell ref="B8:L8"/>
    <mergeCell ref="F80:I80"/>
    <mergeCell ref="F82:I82"/>
    <mergeCell ref="D80:E80"/>
    <mergeCell ref="F89:I89"/>
    <mergeCell ref="D86:E86"/>
    <mergeCell ref="D88:E88"/>
    <mergeCell ref="D89:E89"/>
    <mergeCell ref="D91:E91"/>
    <mergeCell ref="F91:I91"/>
    <mergeCell ref="F84:I84"/>
    <mergeCell ref="F85:I85"/>
    <mergeCell ref="F86:I86"/>
    <mergeCell ref="F90:I90"/>
  </mergeCells>
  <phoneticPr fontId="1" type="noConversion"/>
  <pageMargins left="0.35433070866141736" right="0.74803149606299213" top="0.86614173228346458" bottom="0.74803149606299213" header="0" footer="0.47244094488188981"/>
  <pageSetup paperSize="8" orientation="landscape" r:id="rId1"/>
  <headerFooter alignWithMargins="0"/>
  <rowBreaks count="1" manualBreakCount="1">
    <brk id="56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JPB_Abastecimento</vt:lpstr>
      <vt:lpstr>JPB_Abastecimento!Área_de_Impressão</vt:lpstr>
    </vt:vector>
  </TitlesOfParts>
  <Company>SENER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p0011</dc:creator>
  <cp:lastModifiedBy>APPC</cp:lastModifiedBy>
  <cp:lastPrinted>2018-11-12T15:26:23Z</cp:lastPrinted>
  <dcterms:created xsi:type="dcterms:W3CDTF">2006-01-04T15:16:30Z</dcterms:created>
  <dcterms:modified xsi:type="dcterms:W3CDTF">2022-03-17T15:12:13Z</dcterms:modified>
</cp:coreProperties>
</file>